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270" windowHeight="3675" tabRatio="822" firstSheet="5" activeTab="5"/>
  </bookViews>
  <sheets>
    <sheet name="ΔΙΕΥΘΥΝΣΗΣ ΣΧΟΛΕΙΩΝ" sheetId="1" r:id="rId1"/>
    <sheet name="ΩΡΕΣ ΓΥΜΝΑΣΙΩΝ" sheetId="2" r:id="rId2"/>
    <sheet name="ΩΡΕΣ ΓΕΝΙΚΩΝ ΛΥΚΕΙΩΝ" sheetId="3" r:id="rId3"/>
    <sheet name="Γ ΠΕΡ ΠΡΟ ΣΥΓΧΩΝ" sheetId="4" r:id="rId4"/>
    <sheet name="Γ ΠΕΡ ΠΡΟ ΣΥΓΧΩΝ-μετατεθέντες" sheetId="5" r:id="rId5"/>
    <sheet name="2ο ΓΡΑΦΕΙΟ" sheetId="6" r:id="rId6"/>
  </sheets>
  <definedNames>
    <definedName name="_xlnm.Print_Area" localSheetId="3">'Γ ΠΕΡ ΠΡΟ ΣΥΓΧΩΝ'!$A$1:$AE$32</definedName>
    <definedName name="_xlnm.Print_Area" localSheetId="4">'Γ ΠΕΡ ΠΡΟ ΣΥΓΧΩΝ-μετατεθέντες'!$A$1:$AE$32</definedName>
    <definedName name="_xlnm.Print_Area" localSheetId="2">'ΩΡΕΣ ΓΕΝΙΚΩΝ ΛΥΚΕΙΩΝ'!$A$1:$N$80</definedName>
    <definedName name="_xlnm.Print_Titles" localSheetId="3">'Γ ΠΕΡ ΠΡΟ ΣΥΓΧΩΝ'!$1:$3</definedName>
    <definedName name="_xlnm.Print_Titles" localSheetId="4">'Γ ΠΕΡ ΠΡΟ ΣΥΓΧΩΝ-μετατεθέντες'!$1:$3</definedName>
  </definedNames>
  <calcPr fullCalcOnLoad="1"/>
</workbook>
</file>

<file path=xl/comments3.xml><?xml version="1.0" encoding="utf-8"?>
<comments xmlns="http://schemas.openxmlformats.org/spreadsheetml/2006/main">
  <authors>
    <author>Christodoulou Ch. Asterios</author>
  </authors>
  <commentList>
    <comment ref="L6" authorId="0">
      <text>
        <r>
          <rPr>
            <sz val="8"/>
            <rFont val="Tahoma"/>
            <family val="2"/>
          </rPr>
          <t>Κύκλος Τεχνολογίας και Παραγωγής</t>
        </r>
      </text>
    </comment>
    <comment ref="M6" authorId="0">
      <text>
        <r>
          <rPr>
            <sz val="8"/>
            <rFont val="Tahoma"/>
            <family val="2"/>
          </rPr>
          <t>Κύκλος Πληροφορικής και Υπηρεσιών</t>
        </r>
      </text>
    </comment>
  </commentList>
</comments>
</file>

<file path=xl/sharedStrings.xml><?xml version="1.0" encoding="utf-8"?>
<sst xmlns="http://schemas.openxmlformats.org/spreadsheetml/2006/main" count="755" uniqueCount="377">
  <si>
    <t>ΣΧΟΛΕΙΑ 2ου ΓΡΑΦΕΙΟΥ Δ.Ε. ΚΟΖΑΝΗΣ</t>
  </si>
  <si>
    <t>Α/Α</t>
  </si>
  <si>
    <t>ΣΧΟΛΕΙΟ</t>
  </si>
  <si>
    <t>ΚΩΔΙΚΟΣ</t>
  </si>
  <si>
    <t>ΔΙΕΥΘΥΝΣΗ</t>
  </si>
  <si>
    <t>ΔΙΕΥΘΥΝΤΗΣ</t>
  </si>
  <si>
    <t>ΚΛΑΔΟΣ</t>
  </si>
  <si>
    <t>ΦΑΞ</t>
  </si>
  <si>
    <t>ΤΗΛ. ΟΙΚΙΑΣ</t>
  </si>
  <si>
    <t>ΚΙΝΗΤΟ</t>
  </si>
  <si>
    <t>Γ/ΣΙΟ ΑΙΑΝΗΣ</t>
  </si>
  <si>
    <t>Γ/ΣΙΟ ΑΝΩ ΚΩΜΗΣ</t>
  </si>
  <si>
    <t>Γ/ΣΙΟ ΒΕΛΒΕΝΤΟΥ</t>
  </si>
  <si>
    <t>Γ/ΣΙΟ ΓΑΛΑΤΙΝΗΣ</t>
  </si>
  <si>
    <t>Γ/ΣΙΟ ΕΡΑΤΥΡΑΣ</t>
  </si>
  <si>
    <t>Γ/ΣΙΟ ΚΑΠΝΟΧΩΡΙΟΥ</t>
  </si>
  <si>
    <t>Γ/ΣΙΟ ΚΡΟΚΟΥ</t>
  </si>
  <si>
    <t>Γ/ΣΙΟ ΛΙΒΑΔΕΡΟΥ</t>
  </si>
  <si>
    <t>Γ/ΣΙΟ ΝΕΑΠΟΛΗΣ</t>
  </si>
  <si>
    <t>Γ/ΣΙΟ ΠΕΝΤΑΛΟΦΟΥ</t>
  </si>
  <si>
    <t>Γ/ΣΙΟ ΠΟΝΤΟΚΩΜΗΣ</t>
  </si>
  <si>
    <t>Γ/ΣΙΟ ΣΕΡΒΙΩΝ</t>
  </si>
  <si>
    <t>Γ/ΣΙΟ ΣΙΑΤΙΣΤΑΣ</t>
  </si>
  <si>
    <t>Γ/ΣΙΟ ΤΡΑΝΟΒΑΛΤΟΥ</t>
  </si>
  <si>
    <t>Γ/ΣΙΟ ΤΣΟΤΥΛΙΟΥ</t>
  </si>
  <si>
    <t>Ε.Λ. ΒΕΛΒΕΝΤΟΥ</t>
  </si>
  <si>
    <t>Ε.Λ. ΕΡΑΤΥΡΑΣ</t>
  </si>
  <si>
    <t>Ε.Λ. ΝΕΑΠΟΛΗΣ</t>
  </si>
  <si>
    <t xml:space="preserve">Λ.Τ. ΠΕΝΤΑΛΟΦΟΥ </t>
  </si>
  <si>
    <t>Ε.Λ. ΣΕΡΒΙΩΝ</t>
  </si>
  <si>
    <t>Ε.Λ. ΣΙΑΤΙΣΤΑΣ</t>
  </si>
  <si>
    <t>Ε.Λ. ΤΣΟΤΥΛΙΟΥ</t>
  </si>
  <si>
    <t>ΑΙΑΝΗ, 50004</t>
  </si>
  <si>
    <t>ΑΝΩ ΚΩΜΗ, 50010</t>
  </si>
  <si>
    <t>ΒΕΛΒΕΝΤΟΣ, 50400</t>
  </si>
  <si>
    <t>ΓΑΛΑΤΙΝΗ, 50300</t>
  </si>
  <si>
    <t>ΕΡΑΤΥΡΑ, 50003</t>
  </si>
  <si>
    <t>ΚΑΠΝΟΧΩΡΙ, 50100</t>
  </si>
  <si>
    <t>ΚΡΟΚΟΣ, 50010</t>
  </si>
  <si>
    <t>ΛΙΒΑΔΕΡΟΥ, 50500</t>
  </si>
  <si>
    <t>ΝΕΑΠΟΛΗ, 50001</t>
  </si>
  <si>
    <t>ΠΕΝΤΑΛΟΦΟΣ, 50007</t>
  </si>
  <si>
    <t>ΠΟΝΤΟΚΩΜΗ, 50200</t>
  </si>
  <si>
    <t>ΣΕΡΒΙΑ, 50500</t>
  </si>
  <si>
    <t>ΣΙΑΤΙΣΤΑ, 50300</t>
  </si>
  <si>
    <t>ΤΡΑΝΟΒΑΛΤΟ, 50500</t>
  </si>
  <si>
    <t>ΤΣΟΤΥΛΙ, 50002</t>
  </si>
  <si>
    <t>ΚΑΡΑΔΗΜΟΣ ΕΥΑΓΓ.</t>
  </si>
  <si>
    <t>ΜΑΤΘΑΙΟΥ ΑΝΝΑ</t>
  </si>
  <si>
    <t>ΣΙΑΣΙΟΣ ΔΗΜΗΤΡΙΟΣ</t>
  </si>
  <si>
    <t>ΚΑΚΟΥΛΙΔΟΥ ΕΙΡΗΝΗ</t>
  </si>
  <si>
    <t>ΜΑΥΡΟΜΑΤΗ ΠΑΝΑΓ.</t>
  </si>
  <si>
    <t>ΠΑΠΑΓΕΩΡΓΙΟΥ ΝΙΚΟΣ</t>
  </si>
  <si>
    <t>ΜΠΑΛΑΦΑΣ ΓΙΑΝΝΗΣ</t>
  </si>
  <si>
    <t>ΚΤΕΝΙΔΟΥ ΣΑΒΒΑΤΟΥΛΑ</t>
  </si>
  <si>
    <t>ΦΙΛΙΟΣ ΤΡΙΑΝΤ/ΛΟΣ</t>
  </si>
  <si>
    <t>ΚΑΤΣΙΓΙΑΝΝΗΣ ΚΩΝ/ΝΟΣ</t>
  </si>
  <si>
    <t>ΚΑΤΣΙΚΑΣ ΑΘΑΝΑΣΙΟΣ</t>
  </si>
  <si>
    <t>ΔΙΙΝΗΣ ΑΝΤΩΝΙΟΣ</t>
  </si>
  <si>
    <t>ΓΚΑΤΖΙΟΥΡΑΣ ΓΕΩΡΓΙΟΣ</t>
  </si>
  <si>
    <t>ΤΣΙΚΟΓΙΑΣ ΝΙΚΟΣ</t>
  </si>
  <si>
    <t>ΜΠΟΥΧΟΥΡΑΣ ΣΤΑΥΡΟΣ</t>
  </si>
  <si>
    <t>ΚΟΥΦΟΓΙΑΝΝΗΣ ΕΛΕΥΘ.</t>
  </si>
  <si>
    <t>ΠΑΛΑΣΟΠΟΥΛΟΣ ΔΗΜ.</t>
  </si>
  <si>
    <t>ΠΕ03</t>
  </si>
  <si>
    <t>ΠΕ11</t>
  </si>
  <si>
    <t>ΠΕ02</t>
  </si>
  <si>
    <t>ΠΕ01</t>
  </si>
  <si>
    <t>ΠΕ05</t>
  </si>
  <si>
    <t>ΠΕ10</t>
  </si>
  <si>
    <t>ΠΕ04</t>
  </si>
  <si>
    <t>04610 98280</t>
  </si>
  <si>
    <t>04610 87348</t>
  </si>
  <si>
    <t>04640 31440</t>
  </si>
  <si>
    <t>04650 41499</t>
  </si>
  <si>
    <t>04650 31233</t>
  </si>
  <si>
    <t>04610 90328</t>
  </si>
  <si>
    <t>04610 63400</t>
  </si>
  <si>
    <t>04640 41270</t>
  </si>
  <si>
    <t>04680 22230</t>
  </si>
  <si>
    <t>04680 41210</t>
  </si>
  <si>
    <t>04610 96276</t>
  </si>
  <si>
    <t>04640 21569</t>
  </si>
  <si>
    <t>04650 21322</t>
  </si>
  <si>
    <t>04640 51245</t>
  </si>
  <si>
    <t>04680 31648</t>
  </si>
  <si>
    <t>04640 31480</t>
  </si>
  <si>
    <t>04650 31393</t>
  </si>
  <si>
    <t>04680 22270</t>
  </si>
  <si>
    <t>04640 21586</t>
  </si>
  <si>
    <t>04650 21922</t>
  </si>
  <si>
    <t>04680 31302</t>
  </si>
  <si>
    <t>ΤΗΛΕΦΩΝΟ ΣΧΟΛΕΙΟΥ</t>
  </si>
  <si>
    <t>04640 31843</t>
  </si>
  <si>
    <t>04680 41581</t>
  </si>
  <si>
    <t>04640 51280</t>
  </si>
  <si>
    <t>04680 23182</t>
  </si>
  <si>
    <t>04640 24400</t>
  </si>
  <si>
    <t>04680 31301</t>
  </si>
  <si>
    <t>04610 33994</t>
  </si>
  <si>
    <t>04610 21211</t>
  </si>
  <si>
    <t>04610 39260</t>
  </si>
  <si>
    <t>0944298204</t>
  </si>
  <si>
    <t>0977254582</t>
  </si>
  <si>
    <t>04610 63401</t>
  </si>
  <si>
    <t>04640 22919</t>
  </si>
  <si>
    <t>04930 24718</t>
  </si>
  <si>
    <t>0972376121</t>
  </si>
  <si>
    <t>04680 31990</t>
  </si>
  <si>
    <t>04640 31900, 31921</t>
  </si>
  <si>
    <t>0972873950</t>
  </si>
  <si>
    <t>04680 22081</t>
  </si>
  <si>
    <t>04640 24164</t>
  </si>
  <si>
    <t>0944829595</t>
  </si>
  <si>
    <t>04650 22073</t>
  </si>
  <si>
    <t>04680 31525</t>
  </si>
  <si>
    <t>04610 26372</t>
  </si>
  <si>
    <t>0946583543</t>
  </si>
  <si>
    <t>0974116833</t>
  </si>
  <si>
    <t>04610 42110</t>
  </si>
  <si>
    <t>0973373534</t>
  </si>
  <si>
    <t>ΜΑΝΤΣΙΟΣ ΑΓΓΕΛΟΣ</t>
  </si>
  <si>
    <t>0934166923</t>
  </si>
  <si>
    <t>0977830117</t>
  </si>
  <si>
    <t>ΤΣΙΤΟΥΡΑΣ ΓΕΩΡΓΙΟΣ</t>
  </si>
  <si>
    <t>ΚΟΥΤΣΟΓΙΩΤΑΣ ΧΡΗΣΤΟΣ</t>
  </si>
  <si>
    <t>ΔΟΣΟΠΟΥΛΟΣ ΗΛΙΑΣ</t>
  </si>
  <si>
    <t>6973013291</t>
  </si>
  <si>
    <t>6945210566</t>
  </si>
  <si>
    <t>ΔΕΛΒΙΝΙΩΤΗΣ ΦΙΛΙΠΠΟΣ</t>
  </si>
  <si>
    <t>6947938657</t>
  </si>
  <si>
    <t>ΚΟΥΤΡΤΕΛΗ ΘΕΟΠΙΣΤΗ</t>
  </si>
  <si>
    <t>ΚΑΛΑΜΠΟΥΚΑΣ ΑΝΑΣΤ.</t>
  </si>
  <si>
    <t>ΚΑΤΣΙΚΑ ΝΑΟΥΜΑ</t>
  </si>
  <si>
    <t>ΠΕ06</t>
  </si>
  <si>
    <t>ΠΕ07</t>
  </si>
  <si>
    <t>ΠΕ08</t>
  </si>
  <si>
    <t>ΠΕ09</t>
  </si>
  <si>
    <t>ΠΕ12</t>
  </si>
  <si>
    <t>ΠΕ13</t>
  </si>
  <si>
    <t>ΠΕ14</t>
  </si>
  <si>
    <t>ΠΕ15</t>
  </si>
  <si>
    <t>ΠΕ16</t>
  </si>
  <si>
    <t>ΠΕ17</t>
  </si>
  <si>
    <t>ΠΕ18</t>
  </si>
  <si>
    <t>ΠΕ19-20</t>
  </si>
  <si>
    <t>Γ/ΣΙΟ ΕΜΠΟΡΙΟΥ ΑΝΑΡΡΑΧΗΣ</t>
  </si>
  <si>
    <t>Γ/ΣΙΟ ΑΓΙΟΥ ΧΡΙΣΤΟΦΟΡΟΥ</t>
  </si>
  <si>
    <t>Γ/ΣΙΟ ΑΝΑΤΟΛΙΚΟΥ</t>
  </si>
  <si>
    <t>ΠΕ04.01</t>
  </si>
  <si>
    <t>ΠΕ04.02</t>
  </si>
  <si>
    <t>ΠΕ04.04</t>
  </si>
  <si>
    <t>ΓΕΛ ΤΣΟΤΥΛΙΟΥ</t>
  </si>
  <si>
    <t>ΓΕΛ ΝΕΑΠΟΛΗΣ</t>
  </si>
  <si>
    <t>ΓΕΛ ΕΡΑΤΥΡΑΣ</t>
  </si>
  <si>
    <t>ΓΕΛ ΣΙΑΤΙΣΤΑΣ</t>
  </si>
  <si>
    <t>ΓΕΛ ΣΕΡΒΙΩΝ</t>
  </si>
  <si>
    <t>ΓΕΛ ΒΕΛΒΕΝΤΟΥ</t>
  </si>
  <si>
    <t>Γ/ΣΙΟ-Λ.Τ. ΠΕΝΤΑΛΟΦΟΥ</t>
  </si>
  <si>
    <t>ΟΜΑΔΑ</t>
  </si>
  <si>
    <t>ΑΡ. ΤΗΛ.</t>
  </si>
  <si>
    <t>ΚΑ ΟΜΑΔΑΣ</t>
  </si>
  <si>
    <t>ΚΕΝΑ/ΠΛΕΟΝΑΣΜΑΤΑ 6ης ΟΜΑΔΑΣ</t>
  </si>
  <si>
    <t>ΚΕΝΑ/ΠΛΕΟΝΑΣΜΑΤΑ Γ' ΠΕΡΙΟΧΗΣ</t>
  </si>
  <si>
    <t>ΚΕΝΑ/ΠΛΕΟΝΑΣΜΑΤΑ 3ης ΟΜΑΔΑΣ</t>
  </si>
  <si>
    <t>ΚΕΝΑ/ΠΛΕΟΝΑΣΜΑΤΑ 4ης ΟΜΑΔΑΣ</t>
  </si>
  <si>
    <t>ΚΕΝΑ/ΠΛΕΟΝΑΣΜΑΤΑ 5ης ΟΜΑΔΑΣ</t>
  </si>
  <si>
    <t>ΠΕ04.05</t>
  </si>
  <si>
    <t>ΣΕΦΕ</t>
  </si>
  <si>
    <t>ΣΕΠΕΗΥ</t>
  </si>
  <si>
    <t>;</t>
  </si>
  <si>
    <t>ΥΠΟΛΟΓΙΣΜΟΣ ΩΡΑΡΙΟΥ ΟΡΓΑΝΙΚΑ ΑΝΗΚΟΝΤΩΝ ΑΝΑ ΚΛΑΔΟ - 20/5/2011</t>
  </si>
  <si>
    <t>ΔΙΔΑΣΚΟΜΕΝΑ ΜΑΘΗΜΑΤΑ</t>
  </si>
  <si>
    <t>ΠΡΟΒΛΕΠΟΜΕΝΕΣ
ΩΡΕΣ ΔΙΔΑΣΚΑΛΙΑΣ</t>
  </si>
  <si>
    <t>ΔΙΔΑΣΚΟΜΕΝΕΣ
ΩΡΕΣ</t>
  </si>
  <si>
    <t>Α'</t>
  </si>
  <si>
    <t>Β'</t>
  </si>
  <si>
    <t>Γ'</t>
  </si>
  <si>
    <t>Εξάμηνο του σχολ. Έτους</t>
  </si>
  <si>
    <t>1ο</t>
  </si>
  <si>
    <t>2ο</t>
  </si>
  <si>
    <t>ΘΡΗΣΚΕΥΤΙΚΑ</t>
  </si>
  <si>
    <t>ΑΡΧΑΙΑ ΕΛΛΗΝΙΚΗ ΓΡΑΜΜΑΤΕΙΑ</t>
  </si>
  <si>
    <t>ΝΕΟΕΛΛΗΝΙΚΗ ΓΛΩΣΣΑ ΚΑΙ ΓΡΑΜΜΑΤΕΙΑ</t>
  </si>
  <si>
    <t>ΙΣΤΟΡΙΑ</t>
  </si>
  <si>
    <t>ΣΧΟΛΙΚΟΣ ΕΠΑΓΓΕΛΜΑΤΙΚΟΣ ΠΡΟΣΑΝΑΤΟΛΙΣΜΟΣ (δεν βαθμολογείται)</t>
  </si>
  <si>
    <t>ΣΤΟΙΧΕΙΑ ΔΗΜΟΚΡΑΤΙΚΟΥ ΠΟΛΙΤΕΥΜΑΤΟΣ</t>
  </si>
  <si>
    <t>ΞΕΝΗ ΓΛΩΣΣΑ 1η : ΑΓΓΛΙΚΑ</t>
  </si>
  <si>
    <t>ΞΕΝΗ ΓΛΩΣΣΑ 2η : ΓΑΛΛΙΚΑ ή ΓΕΡΜΑΝΙΚΑ</t>
  </si>
  <si>
    <t>ΜΑΘΗΜΑΤΙΚΑ</t>
  </si>
  <si>
    <t>ΦΥΣΙΚΗ - ΧΗΜΕΙΑ</t>
  </si>
  <si>
    <t>ΒΙΟΛΟΓΙΑ</t>
  </si>
  <si>
    <t>ΓΕΩΓΡΑΦΙΑ</t>
  </si>
  <si>
    <t>ΦΥΣΙΚΗ ΑΓΩΓΗ</t>
  </si>
  <si>
    <t>ΑΙΣΘΗΤΙΚΗ ΑΓΩΓΗ</t>
  </si>
  <si>
    <t>ΟΙΚΟΚΥΡΙΚΑ</t>
  </si>
  <si>
    <t>ΠΛΗΡΟΦΟΡΙΚΗ - ΤΕΧΝΟΛΟΓΙΑ</t>
  </si>
  <si>
    <t>ΚΛΑΔΟΙ ΜΑΘΗΜΑΤΩΝ</t>
  </si>
  <si>
    <t>ΝΕΟΕΛΛΗΝΙΚΗ ΓΡΑΜΜΑΤΕΙΑ</t>
  </si>
  <si>
    <t>ΝΕΟΕΛΛΗΝΙΚΗ ΓΛΩΣΣΑ</t>
  </si>
  <si>
    <t>ΑΡΧΑΙΑ ΕΛΛΗΝΙΚΗ ΓΡΑΜΜΑΤΕΙΑ και ΜΕΤΑΦΡΑΣΗ</t>
  </si>
  <si>
    <t>Η ΕΛΛΗΝΙΚΗ ΓΛΩΣΣΑ μέσα από ΑΡΧΑΙΑ, ΒΥΖΑΝΤΙΝΑ και ΛΟΓΙΑ ΚΕΙΜΕΝΑ</t>
  </si>
  <si>
    <t>ΚΑΛΛΙΤΕΧΝΙΚΑ</t>
  </si>
  <si>
    <t>ΜΟΥΣΙΚΗ</t>
  </si>
  <si>
    <t>ΠΛΗΡΟΦΟΡΙΚΗ</t>
  </si>
  <si>
    <t>ΤΕΧΝΟΛΟΓΙΑ</t>
  </si>
  <si>
    <t>ΦΥΣΙΚΗ</t>
  </si>
  <si>
    <t>ΧΗΜΕΙΑ</t>
  </si>
  <si>
    <t>Σ Υ Ν Ο Λ Ο   Ω Ρ Ω Ν   Ε Β Δ Ο Μ Α Δ Ι Α Ι Ω Σ</t>
  </si>
  <si>
    <t>ΠΡΟΒΛΕΠΟΜΕΝΕΣ ΩΡΕΣ ΔΙΔΑΣΚΑΛΙΑΣ</t>
  </si>
  <si>
    <t>Τ  Α  Ξ  Ε  Ι  Σ</t>
  </si>
  <si>
    <t>ΚΑΤΕΥΘΥΝΣΕΙΣ</t>
  </si>
  <si>
    <t>Εξάμηνο</t>
  </si>
  <si>
    <t>α'</t>
  </si>
  <si>
    <t>β'</t>
  </si>
  <si>
    <t>γ'</t>
  </si>
  <si>
    <t>Ι</t>
  </si>
  <si>
    <t>ΙΙ</t>
  </si>
  <si>
    <t>ΓΕΝΙΚΑ ΜΑΘΗΜΑΤΑ</t>
  </si>
  <si>
    <t>ΑΡΧΑΙΑ ΕΛΛΗΝΙΚΗ ΓΛΩΣΣΑ &amp; ΓΡΑΜΜΑΤΕΙΑ</t>
  </si>
  <si>
    <t>ΝΕΟΕΛΛΗΝΙΚΗ ΛΟΓΟΤΕΧΝΙΑ</t>
  </si>
  <si>
    <t>ΑΛΓΕΒΡΑ</t>
  </si>
  <si>
    <t>ΓΕΩΜΕΤΡΙΑ</t>
  </si>
  <si>
    <t>ΜΑΘΗΜΑΤΙΚΑ &amp; ΣΤΟΙΧΕΙΑ ΣΤΑΤΙΣΤΙΚΗΣ</t>
  </si>
  <si>
    <t>Α' ΞΕΝΗ ΓΛΩΣΣΑ : ΑΓΓΛΙΚΑ</t>
  </si>
  <si>
    <t>ΑΡΧΕΣ ΟΙΚΟΝΟΜΙΑΣ</t>
  </si>
  <si>
    <t>ΕΙΣΑΓΩΓΗ ΣΤΟ ΔΙΚΑΙΟ ΚΑΙ ΤΟΥΣ ΠΟΛΙΤΙΚΟΥΣ ΘΕΣΜΟΥΣ</t>
  </si>
  <si>
    <t>ΚΟΙΝΩΝΙΟΛΟΓΙΑ</t>
  </si>
  <si>
    <t>ΣΧΟΛΙΚΟΣ ΕΠΑΓΓΕΛΜΑΤΙΚΟΣ ΠΡΟΣΑΝΑΤΟΛΙΣΜΟΣ</t>
  </si>
  <si>
    <t>ΣΥΝΟΛΟ ΩΡΩΝ ΔΙΔΑΣΚΑΛΙΑΣ ΤΩΝ (υποχρεωτικών) ΓΕΝΙΚΩΝ ΜΑΘΗΜΑΤΩΝ</t>
  </si>
  <si>
    <r>
      <t>ΜΑΘΗΜΑΤΑ ΚΑΤΕΥΘΥΝΣΕΩΝ (Υποχρεωτικά)</t>
    </r>
    <r>
      <rPr>
        <b/>
        <sz val="18"/>
        <rFont val="Arial"/>
        <family val="2"/>
      </rPr>
      <t xml:space="preserve"> </t>
    </r>
    <r>
      <rPr>
        <sz val="16"/>
        <color indexed="10"/>
        <rFont val="Arial"/>
        <family val="2"/>
      </rPr>
      <t>[α'-Θεωρητική β'-Θετική γ'-Τεχνολογική]</t>
    </r>
  </si>
  <si>
    <t>Θεωρητική κατεύθυνση</t>
  </si>
  <si>
    <t>Αρχαία Ελληνικά Κείμενα</t>
  </si>
  <si>
    <t>Αρχές Φιλοσοφίας</t>
  </si>
  <si>
    <t>Λατινικά</t>
  </si>
  <si>
    <t>Νεοελληνική Λογοτεχνία</t>
  </si>
  <si>
    <t>Ιστορία</t>
  </si>
  <si>
    <t>Θετική κατ/νση</t>
  </si>
  <si>
    <t>Μαθηματικά</t>
  </si>
  <si>
    <t>Φυσική</t>
  </si>
  <si>
    <t>Χημεία</t>
  </si>
  <si>
    <t>Βιολογία</t>
  </si>
  <si>
    <t>Τεχνολογική κατεύθυνση</t>
  </si>
  <si>
    <t>Τεχνολογία Επικοινωνιών</t>
  </si>
  <si>
    <t>Χημεία - Βιοχημεία</t>
  </si>
  <si>
    <t>Ηλεκτρολογία</t>
  </si>
  <si>
    <t>Ανάπτυξη Εφαρμογών σε Προγραμματιστικό Περιβάλλον</t>
  </si>
  <si>
    <t>Αρχές Οργάνωσης και Διοίκησης Επιχειρήσεων &amp; Υπηρεσιών</t>
  </si>
  <si>
    <t>ΣΥΝΟΛΟ ΩΡΩΝ ΔΙΔΑΣΚΑΛΙΑΣ ΤΩΝ (υποχρεωτικών) ΜΑΘΗΜΑΤΩΝ ΚΑΤΕΥΘΥΝΣΗΣ</t>
  </si>
  <si>
    <t>ΜΑΘΗΜΑΤΑ ΕΠΙΛΟΓΗΣ</t>
  </si>
  <si>
    <t>Β' ΞΕΝΗ ΓΛΩΣΣΑ : Γαλλικά ή Γερμανικά</t>
  </si>
  <si>
    <t>Ο Ευρωπαϊκός Πολιτισμός &amp; οι ρίζες του</t>
  </si>
  <si>
    <t>Εφαρμογές Πληροφορικής</t>
  </si>
  <si>
    <t>Αισθητική Αγωγή (Στοιχεία Θεατρολογίας, Μουσική &amp; Εικαστικά)</t>
  </si>
  <si>
    <t>Ψυχολογία</t>
  </si>
  <si>
    <t>Κοινωνική και Πολιτική οργάνωση στην Αρχαία Ελλάδα</t>
  </si>
  <si>
    <t>Αρχές Περιβαλλοντικών Επιστημών</t>
  </si>
  <si>
    <t>Νεότερη Ευρωπαϊκή Λογοτεχνία : Ιστορία και Κείμενα</t>
  </si>
  <si>
    <t>Στοιχεία Αστρονομίας και Διαστημικής</t>
  </si>
  <si>
    <t>Σχέδιο Γραμμικό</t>
  </si>
  <si>
    <t>Σχέδιο Ελεύθερο</t>
  </si>
  <si>
    <t>Ιστορία Κοινωνικών Επιστημών</t>
  </si>
  <si>
    <t>Θέματα Ιστορίας</t>
  </si>
  <si>
    <t>Εφαρμογές Υπολογιστών</t>
  </si>
  <si>
    <t>Διαχείριση φυσικών πόρων</t>
  </si>
  <si>
    <t>Σχέδιο Τεχνικό</t>
  </si>
  <si>
    <t>Αρχές Οικονομικής Θεωρίας</t>
  </si>
  <si>
    <t>Στατιστική</t>
  </si>
  <si>
    <t>Λογική : Θεωρία και Πρακτική</t>
  </si>
  <si>
    <t>Ιστορία της Τέχνης</t>
  </si>
  <si>
    <t>Ιστορία των Επιστημών &amp; της Τεχνολογίας</t>
  </si>
  <si>
    <t>Προβλήματα Φιλοσοφίας</t>
  </si>
  <si>
    <t>Τεχνολογία και Ανάπτυξη</t>
  </si>
  <si>
    <t>Στοιχεία Γεωπονίας &amp; Αγροτική Ανάπτυξη</t>
  </si>
  <si>
    <t>Βιομηχανική Παραγωγή &amp; Ενέργεια</t>
  </si>
  <si>
    <t>Αρχές Λογιστικής</t>
  </si>
  <si>
    <t>Σχέδιο Αρχιτεκτονικό</t>
  </si>
  <si>
    <t>Τεχνολογία Υπολογιστικών Συστημάτων και Λειτουργικά Συστήματα</t>
  </si>
  <si>
    <t>Πολυμέσα - Δίκτυα</t>
  </si>
  <si>
    <t>Εφαρμογές Λογισμικού</t>
  </si>
  <si>
    <t>ΣΥΝΟΛΟ ΩΡΩΝ ΔΙΔΑΣΚΑΛΙΑΣ ΤΩΝ ΜΑΘΗΜΑΤΩΝ ΕΠΙΛΟΓΗΣ</t>
  </si>
  <si>
    <t>ΣΥΝΟΛΟ ΩΡΩΝ ΔΙΔΑΣΚΑΛΙΑΣ ΟΛΩΝ ΤΩΝ ΜΑΘΗΜΑΤΩΝ</t>
  </si>
  <si>
    <t>+12/+0</t>
  </si>
  <si>
    <t>+5/+0</t>
  </si>
  <si>
    <t>+7/+0</t>
  </si>
  <si>
    <t>+4/+0</t>
  </si>
  <si>
    <t>+9/+0</t>
  </si>
  <si>
    <t>-2/+0</t>
  </si>
  <si>
    <t>-4/+0</t>
  </si>
  <si>
    <t>-6/+0</t>
  </si>
  <si>
    <t>+20/+1</t>
  </si>
  <si>
    <t>+10/+0</t>
  </si>
  <si>
    <t>-12/-1</t>
  </si>
  <si>
    <t>+13/+1</t>
  </si>
  <si>
    <t>+75/+3</t>
  </si>
  <si>
    <t>+30/+1</t>
  </si>
  <si>
    <t>+24/+1</t>
  </si>
  <si>
    <t>-16/-1</t>
  </si>
  <si>
    <t>-5/+0</t>
  </si>
  <si>
    <t>-8/+0</t>
  </si>
  <si>
    <t>+15/+1</t>
  </si>
  <si>
    <t>+11/+0</t>
  </si>
  <si>
    <t>+21/+1</t>
  </si>
  <si>
    <t>+18/+1</t>
  </si>
  <si>
    <t>+16/+1</t>
  </si>
  <si>
    <t>+31/+1</t>
  </si>
  <si>
    <t>+29/+1</t>
  </si>
  <si>
    <t>+17/+1</t>
  </si>
  <si>
    <t>+3/+0</t>
  </si>
  <si>
    <t>+8/+0</t>
  </si>
  <si>
    <t>+14/+1</t>
  </si>
  <si>
    <t>+33/+1</t>
  </si>
  <si>
    <t>+22/+1</t>
  </si>
  <si>
    <t>+19/+1</t>
  </si>
  <si>
    <t>+6/+0</t>
  </si>
  <si>
    <t>+45/+2</t>
  </si>
  <si>
    <t>+25/+1</t>
  </si>
  <si>
    <t>+28/+1</t>
  </si>
  <si>
    <t>+44/+2</t>
  </si>
  <si>
    <t>-3/+0</t>
  </si>
  <si>
    <t>+2/+0</t>
  </si>
  <si>
    <t>13/+1</t>
  </si>
  <si>
    <t>-70/-3</t>
  </si>
  <si>
    <t>-39/-2</t>
  </si>
  <si>
    <t>-26/-1</t>
  </si>
  <si>
    <t>+26/+1</t>
  </si>
  <si>
    <t>+68/+3</t>
  </si>
  <si>
    <t>+49/+3</t>
  </si>
  <si>
    <t>+61/+3</t>
  </si>
  <si>
    <t>+59/+3</t>
  </si>
  <si>
    <t>+60/+3</t>
  </si>
  <si>
    <t>+48/+2</t>
  </si>
  <si>
    <t>-9/+0</t>
  </si>
  <si>
    <t>-14/-1</t>
  </si>
  <si>
    <t>ΠΙΝΑΚΑΣ ΚΕΝΩΝ-ΠΛΕΟΝΑΣΜΑΤΩΝ ΣΧ.ΕΤ 2011-2012</t>
  </si>
  <si>
    <t xml:space="preserve">3Η ΟΜΑΔΑ ΣΧΟΛΕΙΩΝ </t>
  </si>
  <si>
    <t>6Η ΟΜΑΔΑ ΣΧΟΛΕΙΩΝ</t>
  </si>
  <si>
    <t>4Η ΟΜΑΔΑ ΣΧΟΛΕΙΩΝ</t>
  </si>
  <si>
    <t xml:space="preserve">ΚΛΑΔΟΣ </t>
  </si>
  <si>
    <t>ΕΙΔΙΚΟΤΗΤΕΣ</t>
  </si>
  <si>
    <t>ΝΈΟ Γ/ΣΙΟ ΚΡΟΚΟΥ</t>
  </si>
  <si>
    <t>ΝΈΟ Γ/ΣΙΟ ΛΙΒΑΔΕΡΟΥ</t>
  </si>
  <si>
    <t>ΝΈΟ Γ/ΣΙΟ ΓΑΛΑΤΙΝΗΣ</t>
  </si>
  <si>
    <t>Γ/ΣΙΟ &amp; Λ.Τ. ΠΕΝΤΑΛΟΦΟΥ</t>
  </si>
  <si>
    <t>ΝΈΟ ΓΕΛ ΝΕΑΠΟΛΗΣ</t>
  </si>
  <si>
    <t>ΘΕΟΛΟΓΟΙ</t>
  </si>
  <si>
    <t>+7/+1</t>
  </si>
  <si>
    <t>ΦΙΛΟΛΟΓΟΙ</t>
  </si>
  <si>
    <t>ΜΑΘΗΜΑΤΙΚΟΙ</t>
  </si>
  <si>
    <t>ΦΥΣΙΚΟΙ</t>
  </si>
  <si>
    <t>ΧΗΜΙΚΟΙ</t>
  </si>
  <si>
    <t>ΠΕ04.03</t>
  </si>
  <si>
    <t>ΦΥΣΙΟΓΝΩΣΤΕΣ</t>
  </si>
  <si>
    <t>ΒΙΟΛΟΓΟΙ</t>
  </si>
  <si>
    <t>ΓΕΩΛΟΓΟΙ</t>
  </si>
  <si>
    <t>ΓΑΛΛΙΚΗΣ</t>
  </si>
  <si>
    <t>ΑΓΓΛΙΚΗΣ</t>
  </si>
  <si>
    <t>ΓΕΡΜΑΝΙΚΗΣ</t>
  </si>
  <si>
    <t>ΚΑΛΛΙΤΕΧΝΙΚΩΝ</t>
  </si>
  <si>
    <t>ΟΙΚΟΝΟΜΟΛΟΓΟΙ</t>
  </si>
  <si>
    <t>ΚΟΙΝΩΝΙΟΛΟΓΟΙ</t>
  </si>
  <si>
    <t>ΝΟΜΙΚΗΣ</t>
  </si>
  <si>
    <t>ΦΥΣ.ΑΓΩΓΗΣ</t>
  </si>
  <si>
    <t>ΟΙΚ. ΟΙΚΟΝΟΜΙΑΣ</t>
  </si>
  <si>
    <t>ΜΟΥΣΙΚΗΣ</t>
  </si>
  <si>
    <t>ΠΕ19/20</t>
  </si>
  <si>
    <t>ΠΛΗΡΟΦΟΡΙΚΗΣ</t>
  </si>
  <si>
    <t>ΠΕ12,17,18
ΠΕ14</t>
  </si>
  <si>
    <t>ΤΕΧΝΟΛΟΓΙΑΣ</t>
  </si>
  <si>
    <r>
      <t>ΠΥΣΔΕ ΚΟΖΑΝΗΣ</t>
    </r>
    <r>
      <rPr>
        <b/>
        <sz val="18"/>
        <rFont val="Arial Greek"/>
        <family val="0"/>
      </rPr>
      <t xml:space="preserve"> </t>
    </r>
  </si>
  <si>
    <t>-1</t>
  </si>
  <si>
    <t>ΕΠΑΛ ΣΕΡΒΙΩΝ</t>
  </si>
  <si>
    <t>ΕΠΑΛ ΣΙΑΤΙΣΤΑΣ</t>
  </si>
  <si>
    <t>-2</t>
  </si>
  <si>
    <t>Γ/ΣΙΟ ΑΝΑΡΡΑΧΗΣ ΕΜΠΟΡΙΟΥ</t>
  </si>
  <si>
    <t xml:space="preserve">                                                                                 ΠΑΡΑΤΗΡΗΣΗ: ΕΠΑΛ ΣΕΡΒΙΩΝ ( ΠΕ 12-18 &amp; ΠΕ18.11)</t>
  </si>
  <si>
    <t xml:space="preserve">                                                                    ΕΠΑΛ ΣΙΑΤΙΣΤΑΣ (ΠΕ14.06 &amp; ΠΕ18.10)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</si>
</sst>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&lt;=9999999]#######;\(\+###\)\ #######"/>
    <numFmt numFmtId="173" formatCode="0;[Red]0"/>
  </numFmts>
  <fonts count="65">
    <font>
      <sz val="10"/>
      <name val="Arial Greek"/>
      <family val="0"/>
    </font>
    <font>
      <b/>
      <sz val="10"/>
      <name val="Arial Greek"/>
      <family val="2"/>
    </font>
    <font>
      <b/>
      <sz val="14"/>
      <name val="Arial Greek"/>
      <family val="2"/>
    </font>
    <font>
      <u val="single"/>
      <sz val="10"/>
      <color indexed="12"/>
      <name val="Arial Greek"/>
      <family val="0"/>
    </font>
    <font>
      <sz val="12"/>
      <name val="Arial Greek"/>
      <family val="2"/>
    </font>
    <font>
      <sz val="8"/>
      <name val="Arial Greek"/>
      <family val="0"/>
    </font>
    <font>
      <sz val="14"/>
      <name val="Arial Greek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Greek"/>
      <family val="0"/>
    </font>
    <font>
      <b/>
      <sz val="11"/>
      <name val="Arial Narrow"/>
      <family val="2"/>
    </font>
    <font>
      <b/>
      <sz val="11"/>
      <name val="Arial Greek"/>
      <family val="0"/>
    </font>
    <font>
      <b/>
      <sz val="11"/>
      <name val="Arial"/>
      <family val="2"/>
    </font>
    <font>
      <b/>
      <sz val="14"/>
      <name val="Arial Narrow"/>
      <family val="2"/>
    </font>
    <font>
      <sz val="2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Arial Greek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Arial Narrow"/>
      <family val="2"/>
    </font>
    <font>
      <b/>
      <sz val="18"/>
      <name val="Arial Greek"/>
      <family val="0"/>
    </font>
    <font>
      <sz val="18"/>
      <name val="Arial Greek"/>
      <family val="0"/>
    </font>
    <font>
      <b/>
      <sz val="8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7" borderId="1" applyNumberFormat="0" applyAlignment="0" applyProtection="0"/>
    <xf numFmtId="0" fontId="47" fillId="16" borderId="2" applyNumberFormat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1" borderId="1" applyNumberFormat="0" applyAlignment="0" applyProtection="0"/>
  </cellStyleXfs>
  <cellXfs count="6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1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7" fillId="11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8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 wrapText="1"/>
    </xf>
    <xf numFmtId="1" fontId="0" fillId="5" borderId="10" xfId="0" applyNumberFormat="1" applyFill="1" applyBorder="1" applyAlignment="1" quotePrefix="1">
      <alignment vertical="center"/>
    </xf>
    <xf numFmtId="0" fontId="7" fillId="10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172" fontId="7" fillId="11" borderId="10" xfId="0" applyNumberFormat="1" applyFont="1" applyFill="1" applyBorder="1" applyAlignment="1">
      <alignment vertical="center" wrapText="1"/>
    </xf>
    <xf numFmtId="172" fontId="7" fillId="8" borderId="10" xfId="0" applyNumberFormat="1" applyFont="1" applyFill="1" applyBorder="1" applyAlignment="1">
      <alignment vertical="center" wrapText="1"/>
    </xf>
    <xf numFmtId="172" fontId="7" fillId="5" borderId="10" xfId="0" applyNumberFormat="1" applyFont="1" applyFill="1" applyBorder="1" applyAlignment="1">
      <alignment vertical="center" wrapText="1"/>
    </xf>
    <xf numFmtId="172" fontId="7" fillId="10" borderId="10" xfId="0" applyNumberFormat="1" applyFont="1" applyFill="1" applyBorder="1" applyAlignment="1">
      <alignment vertical="center" wrapText="1"/>
    </xf>
    <xf numFmtId="172" fontId="7" fillId="11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7" fillId="5" borderId="10" xfId="0" applyFont="1" applyFill="1" applyBorder="1" applyAlignment="1">
      <alignment vertical="center" wrapText="1"/>
    </xf>
    <xf numFmtId="172" fontId="10" fillId="25" borderId="10" xfId="0" applyNumberFormat="1" applyFont="1" applyFill="1" applyBorder="1" applyAlignment="1">
      <alignment vertical="center" wrapText="1"/>
    </xf>
    <xf numFmtId="0" fontId="10" fillId="25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 quotePrefix="1">
      <alignment horizontal="right" vertical="center"/>
    </xf>
    <xf numFmtId="172" fontId="10" fillId="15" borderId="10" xfId="0" applyNumberFormat="1" applyFont="1" applyFill="1" applyBorder="1" applyAlignment="1">
      <alignment vertical="center" wrapText="1"/>
    </xf>
    <xf numFmtId="0" fontId="10" fillId="15" borderId="10" xfId="0" applyFont="1" applyFill="1" applyBorder="1" applyAlignment="1">
      <alignment vertical="center"/>
    </xf>
    <xf numFmtId="0" fontId="10" fillId="15" borderId="10" xfId="0" applyFont="1" applyFill="1" applyBorder="1" applyAlignment="1">
      <alignment horizontal="center" vertical="center"/>
    </xf>
    <xf numFmtId="1" fontId="11" fillId="15" borderId="10" xfId="0" applyNumberFormat="1" applyFont="1" applyFill="1" applyBorder="1" applyAlignment="1" quotePrefix="1">
      <alignment horizontal="right" vertical="center"/>
    </xf>
    <xf numFmtId="172" fontId="10" fillId="5" borderId="10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/>
    </xf>
    <xf numFmtId="0" fontId="10" fillId="5" borderId="10" xfId="0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 quotePrefix="1">
      <alignment horizontal="right" vertical="center"/>
    </xf>
    <xf numFmtId="172" fontId="10" fillId="19" borderId="10" xfId="0" applyNumberFormat="1" applyFont="1" applyFill="1" applyBorder="1" applyAlignment="1">
      <alignment vertical="center" wrapText="1"/>
    </xf>
    <xf numFmtId="0" fontId="10" fillId="19" borderId="10" xfId="0" applyFont="1" applyFill="1" applyBorder="1" applyAlignment="1">
      <alignment vertical="center"/>
    </xf>
    <xf numFmtId="1" fontId="11" fillId="19" borderId="10" xfId="0" applyNumberFormat="1" applyFont="1" applyFill="1" applyBorder="1" applyAlignment="1" quotePrefix="1">
      <alignment horizontal="right" vertical="center"/>
    </xf>
    <xf numFmtId="0" fontId="5" fillId="4" borderId="10" xfId="0" applyFont="1" applyFill="1" applyBorder="1" applyAlignment="1">
      <alignment horizontal="center" textRotation="90"/>
    </xf>
    <xf numFmtId="0" fontId="5" fillId="10" borderId="10" xfId="0" applyFont="1" applyFill="1" applyBorder="1" applyAlignment="1">
      <alignment horizontal="center" textRotation="90"/>
    </xf>
    <xf numFmtId="0" fontId="5" fillId="11" borderId="10" xfId="0" applyFont="1" applyFill="1" applyBorder="1" applyAlignment="1">
      <alignment horizontal="center" textRotation="90"/>
    </xf>
    <xf numFmtId="0" fontId="5" fillId="26" borderId="10" xfId="0" applyFont="1" applyFill="1" applyBorder="1" applyAlignment="1">
      <alignment horizontal="center" textRotation="90"/>
    </xf>
    <xf numFmtId="0" fontId="5" fillId="27" borderId="10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5" borderId="10" xfId="0" applyFont="1" applyFill="1" applyBorder="1" applyAlignment="1">
      <alignment horizontal="center" textRotation="90"/>
    </xf>
    <xf numFmtId="0" fontId="5" fillId="7" borderId="10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" fontId="0" fillId="3" borderId="10" xfId="0" applyNumberFormat="1" applyFill="1" applyBorder="1" applyAlignment="1" quotePrefix="1">
      <alignment vertical="center"/>
    </xf>
    <xf numFmtId="1" fontId="0" fillId="7" borderId="10" xfId="0" applyNumberFormat="1" applyFill="1" applyBorder="1" applyAlignment="1" quotePrefix="1">
      <alignment vertical="center"/>
    </xf>
    <xf numFmtId="1" fontId="0" fillId="2" borderId="10" xfId="0" applyNumberFormat="1" applyFill="1" applyBorder="1" applyAlignment="1" quotePrefix="1">
      <alignment vertical="center"/>
    </xf>
    <xf numFmtId="1" fontId="0" fillId="4" borderId="10" xfId="0" applyNumberFormat="1" applyFill="1" applyBorder="1" applyAlignment="1" quotePrefix="1">
      <alignment vertical="center"/>
    </xf>
    <xf numFmtId="1" fontId="0" fillId="10" borderId="10" xfId="0" applyNumberFormat="1" applyFill="1" applyBorder="1" applyAlignment="1" quotePrefix="1">
      <alignment vertical="center"/>
    </xf>
    <xf numFmtId="1" fontId="0" fillId="11" borderId="10" xfId="0" applyNumberFormat="1" applyFill="1" applyBorder="1" applyAlignment="1" quotePrefix="1">
      <alignment vertical="center"/>
    </xf>
    <xf numFmtId="1" fontId="9" fillId="11" borderId="10" xfId="0" applyNumberFormat="1" applyFont="1" applyFill="1" applyBorder="1" applyAlignment="1" quotePrefix="1">
      <alignment horizontal="right" vertical="center"/>
    </xf>
    <xf numFmtId="1" fontId="9" fillId="4" borderId="10" xfId="0" applyNumberFormat="1" applyFont="1" applyFill="1" applyBorder="1" applyAlignment="1" quotePrefix="1">
      <alignment horizontal="right" vertical="center"/>
    </xf>
    <xf numFmtId="1" fontId="9" fillId="10" borderId="10" xfId="0" applyNumberFormat="1" applyFont="1" applyFill="1" applyBorder="1" applyAlignment="1" quotePrefix="1">
      <alignment horizontal="right" vertical="center"/>
    </xf>
    <xf numFmtId="1" fontId="9" fillId="2" borderId="10" xfId="0" applyNumberFormat="1" applyFont="1" applyFill="1" applyBorder="1" applyAlignment="1" quotePrefix="1">
      <alignment horizontal="right" vertical="center"/>
    </xf>
    <xf numFmtId="1" fontId="0" fillId="5" borderId="10" xfId="0" applyNumberFormat="1" applyFill="1" applyBorder="1" applyAlignment="1" quotePrefix="1">
      <alignment vertical="center"/>
    </xf>
    <xf numFmtId="1" fontId="9" fillId="5" borderId="10" xfId="0" applyNumberFormat="1" applyFont="1" applyFill="1" applyBorder="1" applyAlignment="1" quotePrefix="1">
      <alignment horizontal="right" vertical="center"/>
    </xf>
    <xf numFmtId="1" fontId="9" fillId="7" borderId="10" xfId="0" applyNumberFormat="1" applyFont="1" applyFill="1" applyBorder="1" applyAlignment="1" quotePrefix="1">
      <alignment horizontal="right" vertical="center"/>
    </xf>
    <xf numFmtId="1" fontId="9" fillId="3" borderId="10" xfId="0" applyNumberFormat="1" applyFont="1" applyFill="1" applyBorder="1" applyAlignment="1" quotePrefix="1">
      <alignment horizontal="right" vertical="center"/>
    </xf>
    <xf numFmtId="1" fontId="0" fillId="26" borderId="10" xfId="0" applyNumberFormat="1" applyFill="1" applyBorder="1" applyAlignment="1" quotePrefix="1">
      <alignment vertical="center"/>
    </xf>
    <xf numFmtId="1" fontId="9" fillId="27" borderId="10" xfId="0" applyNumberFormat="1" applyFont="1" applyFill="1" applyBorder="1" applyAlignment="1" quotePrefix="1">
      <alignment horizontal="right" vertical="center"/>
    </xf>
    <xf numFmtId="1" fontId="0" fillId="27" borderId="10" xfId="0" applyNumberFormat="1" applyFill="1" applyBorder="1" applyAlignment="1" quotePrefix="1">
      <alignment vertical="center"/>
    </xf>
    <xf numFmtId="1" fontId="9" fillId="26" borderId="10" xfId="0" applyNumberFormat="1" applyFont="1" applyFill="1" applyBorder="1" applyAlignment="1" quotePrefix="1">
      <alignment horizontal="right" vertical="center"/>
    </xf>
    <xf numFmtId="0" fontId="5" fillId="23" borderId="10" xfId="0" applyFont="1" applyFill="1" applyBorder="1" applyAlignment="1">
      <alignment horizontal="center" textRotation="90"/>
    </xf>
    <xf numFmtId="1" fontId="0" fillId="23" borderId="10" xfId="0" applyNumberFormat="1" applyFill="1" applyBorder="1" applyAlignment="1" quotePrefix="1">
      <alignment vertical="center"/>
    </xf>
    <xf numFmtId="1" fontId="9" fillId="23" borderId="10" xfId="0" applyNumberFormat="1" applyFont="1" applyFill="1" applyBorder="1" applyAlignment="1" quotePrefix="1">
      <alignment horizontal="right" vertical="center"/>
    </xf>
    <xf numFmtId="1" fontId="9" fillId="28" borderId="10" xfId="0" applyNumberFormat="1" applyFont="1" applyFill="1" applyBorder="1" applyAlignment="1" quotePrefix="1">
      <alignment horizontal="right" vertical="center"/>
    </xf>
    <xf numFmtId="1" fontId="0" fillId="28" borderId="10" xfId="0" applyNumberFormat="1" applyFill="1" applyBorder="1" applyAlignment="1" quotePrefix="1">
      <alignment vertical="center"/>
    </xf>
    <xf numFmtId="0" fontId="5" fillId="28" borderId="10" xfId="0" applyFont="1" applyFill="1" applyBorder="1" applyAlignment="1">
      <alignment horizontal="center" textRotation="90"/>
    </xf>
    <xf numFmtId="0" fontId="5" fillId="6" borderId="10" xfId="0" applyFont="1" applyFill="1" applyBorder="1" applyAlignment="1">
      <alignment horizontal="center" textRotation="90"/>
    </xf>
    <xf numFmtId="1" fontId="0" fillId="6" borderId="10" xfId="0" applyNumberFormat="1" applyFill="1" applyBorder="1" applyAlignment="1" quotePrefix="1">
      <alignment vertical="center"/>
    </xf>
    <xf numFmtId="1" fontId="9" fillId="6" borderId="10" xfId="0" applyNumberFormat="1" applyFont="1" applyFill="1" applyBorder="1" applyAlignment="1" quotePrefix="1">
      <alignment horizontal="right" vertical="center"/>
    </xf>
    <xf numFmtId="1" fontId="9" fillId="22" borderId="10" xfId="0" applyNumberFormat="1" applyFont="1" applyFill="1" applyBorder="1" applyAlignment="1" quotePrefix="1">
      <alignment horizontal="right" vertical="center"/>
    </xf>
    <xf numFmtId="1" fontId="0" fillId="22" borderId="10" xfId="0" applyNumberFormat="1" applyFill="1" applyBorder="1" applyAlignment="1" quotePrefix="1">
      <alignment vertical="center"/>
    </xf>
    <xf numFmtId="0" fontId="5" fillId="22" borderId="10" xfId="0" applyFont="1" applyFill="1" applyBorder="1" applyAlignment="1">
      <alignment horizontal="center" textRotation="90"/>
    </xf>
    <xf numFmtId="0" fontId="5" fillId="21" borderId="10" xfId="0" applyFont="1" applyFill="1" applyBorder="1" applyAlignment="1">
      <alignment horizontal="center" textRotation="90"/>
    </xf>
    <xf numFmtId="1" fontId="0" fillId="21" borderId="10" xfId="0" applyNumberFormat="1" applyFill="1" applyBorder="1" applyAlignment="1" quotePrefix="1">
      <alignment vertical="center"/>
    </xf>
    <xf numFmtId="1" fontId="9" fillId="21" borderId="10" xfId="0" applyNumberFormat="1" applyFont="1" applyFill="1" applyBorder="1" applyAlignment="1" quotePrefix="1">
      <alignment horizontal="right" vertical="center"/>
    </xf>
    <xf numFmtId="1" fontId="9" fillId="9" borderId="10" xfId="0" applyNumberFormat="1" applyFont="1" applyFill="1" applyBorder="1" applyAlignment="1" quotePrefix="1">
      <alignment horizontal="right" vertical="center"/>
    </xf>
    <xf numFmtId="1" fontId="0" fillId="9" borderId="10" xfId="0" applyNumberFormat="1" applyFill="1" applyBorder="1" applyAlignment="1" quotePrefix="1">
      <alignment vertical="center"/>
    </xf>
    <xf numFmtId="0" fontId="5" fillId="9" borderId="10" xfId="0" applyFont="1" applyFill="1" applyBorder="1" applyAlignment="1">
      <alignment horizontal="center" textRotation="90"/>
    </xf>
    <xf numFmtId="0" fontId="5" fillId="14" borderId="10" xfId="0" applyFont="1" applyFill="1" applyBorder="1" applyAlignment="1">
      <alignment horizontal="center" textRotation="90"/>
    </xf>
    <xf numFmtId="1" fontId="0" fillId="14" borderId="10" xfId="0" applyNumberFormat="1" applyFill="1" applyBorder="1" applyAlignment="1" quotePrefix="1">
      <alignment vertical="center"/>
    </xf>
    <xf numFmtId="1" fontId="9" fillId="14" borderId="10" xfId="0" applyNumberFormat="1" applyFont="1" applyFill="1" applyBorder="1" applyAlignment="1" quotePrefix="1">
      <alignment horizontal="right" vertical="center"/>
    </xf>
    <xf numFmtId="0" fontId="13" fillId="0" borderId="13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18" fillId="0" borderId="19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3" fontId="15" fillId="27" borderId="25" xfId="0" applyNumberFormat="1" applyFont="1" applyFill="1" applyBorder="1" applyAlignment="1">
      <alignment horizontal="right" vertical="center"/>
    </xf>
    <xf numFmtId="0" fontId="15" fillId="27" borderId="26" xfId="0" applyFont="1" applyFill="1" applyBorder="1" applyAlignment="1">
      <alignment vertical="center"/>
    </xf>
    <xf numFmtId="0" fontId="16" fillId="27" borderId="27" xfId="0" applyFont="1" applyFill="1" applyBorder="1" applyAlignment="1">
      <alignment vertical="center"/>
    </xf>
    <xf numFmtId="0" fontId="15" fillId="27" borderId="28" xfId="0" applyFont="1" applyFill="1" applyBorder="1" applyAlignment="1">
      <alignment vertical="center"/>
    </xf>
    <xf numFmtId="0" fontId="15" fillId="27" borderId="29" xfId="0" applyFont="1" applyFill="1" applyBorder="1" applyAlignment="1">
      <alignment horizontal="center" vertical="center"/>
    </xf>
    <xf numFmtId="0" fontId="15" fillId="27" borderId="30" xfId="0" applyFont="1" applyFill="1" applyBorder="1" applyAlignment="1">
      <alignment vertical="center"/>
    </xf>
    <xf numFmtId="0" fontId="15" fillId="27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90"/>
    </xf>
    <xf numFmtId="0" fontId="17" fillId="27" borderId="25" xfId="0" applyFont="1" applyFill="1" applyBorder="1" applyAlignment="1">
      <alignment vertical="center"/>
    </xf>
    <xf numFmtId="0" fontId="17" fillId="27" borderId="33" xfId="0" applyFont="1" applyFill="1" applyBorder="1" applyAlignment="1">
      <alignment vertical="center"/>
    </xf>
    <xf numFmtId="0" fontId="17" fillId="27" borderId="34" xfId="0" applyFont="1" applyFill="1" applyBorder="1" applyAlignment="1">
      <alignment vertical="center"/>
    </xf>
    <xf numFmtId="173" fontId="15" fillId="26" borderId="35" xfId="0" applyNumberFormat="1" applyFont="1" applyFill="1" applyBorder="1" applyAlignment="1">
      <alignment horizontal="right" vertical="center"/>
    </xf>
    <xf numFmtId="0" fontId="15" fillId="26" borderId="36" xfId="0" applyFont="1" applyFill="1" applyBorder="1" applyAlignment="1">
      <alignment vertical="center"/>
    </xf>
    <xf numFmtId="0" fontId="16" fillId="26" borderId="37" xfId="0" applyFont="1" applyFill="1" applyBorder="1" applyAlignment="1">
      <alignment vertical="center"/>
    </xf>
    <xf numFmtId="0" fontId="15" fillId="26" borderId="38" xfId="0" applyFont="1" applyFill="1" applyBorder="1" applyAlignment="1">
      <alignment vertical="center"/>
    </xf>
    <xf numFmtId="0" fontId="15" fillId="26" borderId="39" xfId="0" applyFont="1" applyFill="1" applyBorder="1" applyAlignment="1">
      <alignment horizontal="center" vertical="center"/>
    </xf>
    <xf numFmtId="0" fontId="15" fillId="26" borderId="40" xfId="0" applyFont="1" applyFill="1" applyBorder="1" applyAlignment="1">
      <alignment vertical="center"/>
    </xf>
    <xf numFmtId="0" fontId="15" fillId="26" borderId="41" xfId="0" applyFont="1" applyFill="1" applyBorder="1" applyAlignment="1">
      <alignment horizontal="center" vertical="center"/>
    </xf>
    <xf numFmtId="0" fontId="17" fillId="26" borderId="35" xfId="0" applyFont="1" applyFill="1" applyBorder="1" applyAlignment="1">
      <alignment vertical="center"/>
    </xf>
    <xf numFmtId="0" fontId="17" fillId="26" borderId="10" xfId="0" applyFont="1" applyFill="1" applyBorder="1" applyAlignment="1">
      <alignment vertical="center"/>
    </xf>
    <xf numFmtId="0" fontId="17" fillId="26" borderId="42" xfId="0" applyFont="1" applyFill="1" applyBorder="1" applyAlignment="1">
      <alignment vertical="center"/>
    </xf>
    <xf numFmtId="173" fontId="15" fillId="26" borderId="35" xfId="0" applyNumberFormat="1" applyFont="1" applyFill="1" applyBorder="1" applyAlignment="1">
      <alignment vertical="center"/>
    </xf>
    <xf numFmtId="173" fontId="15" fillId="21" borderId="35" xfId="0" applyNumberFormat="1" applyFont="1" applyFill="1" applyBorder="1" applyAlignment="1">
      <alignment vertical="center"/>
    </xf>
    <xf numFmtId="0" fontId="15" fillId="21" borderId="36" xfId="0" applyFont="1" applyFill="1" applyBorder="1" applyAlignment="1">
      <alignment vertical="center"/>
    </xf>
    <xf numFmtId="0" fontId="16" fillId="21" borderId="37" xfId="0" applyFont="1" applyFill="1" applyBorder="1" applyAlignment="1">
      <alignment vertical="center"/>
    </xf>
    <xf numFmtId="0" fontId="15" fillId="21" borderId="38" xfId="0" applyFont="1" applyFill="1" applyBorder="1" applyAlignment="1">
      <alignment vertical="center"/>
    </xf>
    <xf numFmtId="0" fontId="15" fillId="21" borderId="39" xfId="0" applyFont="1" applyFill="1" applyBorder="1" applyAlignment="1">
      <alignment horizontal="center" vertical="center"/>
    </xf>
    <xf numFmtId="0" fontId="15" fillId="21" borderId="40" xfId="0" applyFont="1" applyFill="1" applyBorder="1" applyAlignment="1">
      <alignment vertical="center"/>
    </xf>
    <xf numFmtId="0" fontId="15" fillId="21" borderId="39" xfId="0" applyFont="1" applyFill="1" applyBorder="1" applyAlignment="1">
      <alignment vertical="center"/>
    </xf>
    <xf numFmtId="0" fontId="15" fillId="21" borderId="41" xfId="0" applyFont="1" applyFill="1" applyBorder="1" applyAlignment="1">
      <alignment horizontal="center" vertical="center"/>
    </xf>
    <xf numFmtId="0" fontId="17" fillId="21" borderId="35" xfId="0" applyFont="1" applyFill="1" applyBorder="1" applyAlignment="1">
      <alignment vertical="center"/>
    </xf>
    <xf numFmtId="0" fontId="17" fillId="21" borderId="10" xfId="0" applyFont="1" applyFill="1" applyBorder="1" applyAlignment="1">
      <alignment vertical="center"/>
    </xf>
    <xf numFmtId="0" fontId="17" fillId="21" borderId="42" xfId="0" applyFont="1" applyFill="1" applyBorder="1" applyAlignment="1">
      <alignment vertical="center"/>
    </xf>
    <xf numFmtId="173" fontId="15" fillId="23" borderId="35" xfId="0" applyNumberFormat="1" applyFont="1" applyFill="1" applyBorder="1" applyAlignment="1">
      <alignment vertical="center"/>
    </xf>
    <xf numFmtId="0" fontId="15" fillId="23" borderId="36" xfId="0" applyFont="1" applyFill="1" applyBorder="1" applyAlignment="1">
      <alignment vertical="center"/>
    </xf>
    <xf numFmtId="0" fontId="16" fillId="23" borderId="37" xfId="0" applyFont="1" applyFill="1" applyBorder="1" applyAlignment="1">
      <alignment vertical="center"/>
    </xf>
    <xf numFmtId="0" fontId="15" fillId="23" borderId="38" xfId="0" applyFont="1" applyFill="1" applyBorder="1" applyAlignment="1">
      <alignment vertical="center"/>
    </xf>
    <xf numFmtId="0" fontId="15" fillId="23" borderId="39" xfId="0" applyFont="1" applyFill="1" applyBorder="1" applyAlignment="1">
      <alignment horizontal="center" vertical="center"/>
    </xf>
    <xf numFmtId="0" fontId="15" fillId="23" borderId="40" xfId="0" applyFont="1" applyFill="1" applyBorder="1" applyAlignment="1">
      <alignment vertical="center"/>
    </xf>
    <xf numFmtId="0" fontId="15" fillId="23" borderId="39" xfId="0" applyFont="1" applyFill="1" applyBorder="1" applyAlignment="1">
      <alignment vertical="center"/>
    </xf>
    <xf numFmtId="0" fontId="15" fillId="23" borderId="41" xfId="0" applyFont="1" applyFill="1" applyBorder="1" applyAlignment="1">
      <alignment horizontal="center" vertical="center"/>
    </xf>
    <xf numFmtId="0" fontId="17" fillId="23" borderId="35" xfId="0" applyFont="1" applyFill="1" applyBorder="1" applyAlignment="1">
      <alignment vertical="center"/>
    </xf>
    <xf numFmtId="0" fontId="17" fillId="23" borderId="10" xfId="0" applyFont="1" applyFill="1" applyBorder="1" applyAlignment="1">
      <alignment vertical="center"/>
    </xf>
    <xf numFmtId="0" fontId="17" fillId="23" borderId="42" xfId="0" applyFont="1" applyFill="1" applyBorder="1" applyAlignment="1">
      <alignment vertical="center"/>
    </xf>
    <xf numFmtId="173" fontId="15" fillId="5" borderId="35" xfId="0" applyNumberFormat="1" applyFont="1" applyFill="1" applyBorder="1" applyAlignment="1">
      <alignment vertical="center"/>
    </xf>
    <xf numFmtId="0" fontId="15" fillId="5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5" fillId="5" borderId="43" xfId="0" applyFont="1" applyFill="1" applyBorder="1" applyAlignment="1">
      <alignment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vertical="center"/>
    </xf>
    <xf numFmtId="0" fontId="15" fillId="5" borderId="41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0" fontId="17" fillId="5" borderId="42" xfId="0" applyFont="1" applyFill="1" applyBorder="1" applyAlignment="1">
      <alignment vertical="center"/>
    </xf>
    <xf numFmtId="173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vertical="center"/>
    </xf>
    <xf numFmtId="0" fontId="15" fillId="2" borderId="4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42" xfId="0" applyFont="1" applyFill="1" applyBorder="1" applyAlignment="1">
      <alignment vertical="center"/>
    </xf>
    <xf numFmtId="173" fontId="15" fillId="11" borderId="35" xfId="0" applyNumberFormat="1" applyFont="1" applyFill="1" applyBorder="1" applyAlignment="1">
      <alignment vertical="center"/>
    </xf>
    <xf numFmtId="0" fontId="15" fillId="11" borderId="36" xfId="0" applyFont="1" applyFill="1" applyBorder="1" applyAlignment="1">
      <alignment vertical="center"/>
    </xf>
    <xf numFmtId="0" fontId="16" fillId="11" borderId="37" xfId="0" applyFont="1" applyFill="1" applyBorder="1" applyAlignment="1">
      <alignment vertical="center"/>
    </xf>
    <xf numFmtId="0" fontId="15" fillId="11" borderId="15" xfId="0" applyFont="1" applyFill="1" applyBorder="1" applyAlignment="1">
      <alignment vertical="center"/>
    </xf>
    <xf numFmtId="0" fontId="15" fillId="11" borderId="39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vertical="center"/>
    </xf>
    <xf numFmtId="0" fontId="15" fillId="11" borderId="44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7" fillId="11" borderId="35" xfId="0" applyFont="1" applyFill="1" applyBorder="1" applyAlignment="1">
      <alignment vertical="center"/>
    </xf>
    <xf numFmtId="0" fontId="17" fillId="11" borderId="10" xfId="0" applyFont="1" applyFill="1" applyBorder="1" applyAlignment="1">
      <alignment vertical="center"/>
    </xf>
    <xf numFmtId="0" fontId="17" fillId="11" borderId="42" xfId="0" applyFont="1" applyFill="1" applyBorder="1" applyAlignment="1">
      <alignment vertical="center"/>
    </xf>
    <xf numFmtId="173" fontId="15" fillId="4" borderId="35" xfId="0" applyNumberFormat="1" applyFont="1" applyFill="1" applyBorder="1" applyAlignment="1">
      <alignment vertical="center"/>
    </xf>
    <xf numFmtId="0" fontId="15" fillId="4" borderId="36" xfId="0" applyFont="1" applyFill="1" applyBorder="1" applyAlignment="1">
      <alignment vertical="center"/>
    </xf>
    <xf numFmtId="0" fontId="16" fillId="4" borderId="37" xfId="0" applyFont="1" applyFill="1" applyBorder="1" applyAlignment="1">
      <alignment vertical="center"/>
    </xf>
    <xf numFmtId="0" fontId="15" fillId="4" borderId="43" xfId="0" applyFont="1" applyFill="1" applyBorder="1" applyAlignment="1">
      <alignment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vertical="center"/>
    </xf>
    <xf numFmtId="0" fontId="15" fillId="4" borderId="41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42" xfId="0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0" fontId="16" fillId="4" borderId="41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173" fontId="15" fillId="28" borderId="35" xfId="0" applyNumberFormat="1" applyFont="1" applyFill="1" applyBorder="1" applyAlignment="1">
      <alignment vertical="center"/>
    </xf>
    <xf numFmtId="0" fontId="15" fillId="28" borderId="36" xfId="0" applyFont="1" applyFill="1" applyBorder="1" applyAlignment="1">
      <alignment vertical="center"/>
    </xf>
    <xf numFmtId="0" fontId="16" fillId="28" borderId="37" xfId="0" applyFont="1" applyFill="1" applyBorder="1" applyAlignment="1">
      <alignment vertical="center"/>
    </xf>
    <xf numFmtId="0" fontId="15" fillId="28" borderId="43" xfId="0" applyFont="1" applyFill="1" applyBorder="1" applyAlignment="1">
      <alignment horizontal="right" vertical="center"/>
    </xf>
    <xf numFmtId="0" fontId="15" fillId="28" borderId="39" xfId="0" applyFont="1" applyFill="1" applyBorder="1" applyAlignment="1">
      <alignment horizontal="center" vertical="center"/>
    </xf>
    <xf numFmtId="0" fontId="15" fillId="28" borderId="40" xfId="0" applyFont="1" applyFill="1" applyBorder="1" applyAlignment="1">
      <alignment horizontal="right" vertical="center"/>
    </xf>
    <xf numFmtId="0" fontId="15" fillId="28" borderId="39" xfId="0" applyFont="1" applyFill="1" applyBorder="1" applyAlignment="1">
      <alignment horizontal="left" vertical="center"/>
    </xf>
    <xf numFmtId="0" fontId="15" fillId="28" borderId="41" xfId="0" applyFont="1" applyFill="1" applyBorder="1" applyAlignment="1">
      <alignment horizontal="center" vertical="center"/>
    </xf>
    <xf numFmtId="0" fontId="17" fillId="28" borderId="35" xfId="0" applyFont="1" applyFill="1" applyBorder="1" applyAlignment="1">
      <alignment horizontal="right" vertical="center"/>
    </xf>
    <xf numFmtId="0" fontId="17" fillId="28" borderId="10" xfId="0" applyFont="1" applyFill="1" applyBorder="1" applyAlignment="1">
      <alignment horizontal="right" vertical="center"/>
    </xf>
    <xf numFmtId="0" fontId="17" fillId="28" borderId="42" xfId="0" applyFont="1" applyFill="1" applyBorder="1" applyAlignment="1">
      <alignment horizontal="right" vertical="center"/>
    </xf>
    <xf numFmtId="173" fontId="15" fillId="7" borderId="35" xfId="0" applyNumberFormat="1" applyFont="1" applyFill="1" applyBorder="1" applyAlignment="1">
      <alignment vertical="center"/>
    </xf>
    <xf numFmtId="0" fontId="15" fillId="7" borderId="36" xfId="0" applyFont="1" applyFill="1" applyBorder="1" applyAlignment="1">
      <alignment vertical="center"/>
    </xf>
    <xf numFmtId="0" fontId="16" fillId="7" borderId="37" xfId="0" applyFont="1" applyFill="1" applyBorder="1" applyAlignment="1">
      <alignment vertical="center"/>
    </xf>
    <xf numFmtId="0" fontId="15" fillId="7" borderId="43" xfId="0" applyFont="1" applyFill="1" applyBorder="1" applyAlignment="1">
      <alignment horizontal="right" vertical="center"/>
    </xf>
    <xf numFmtId="0" fontId="15" fillId="7" borderId="39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right" vertical="center"/>
    </xf>
    <xf numFmtId="0" fontId="15" fillId="7" borderId="39" xfId="0" applyFont="1" applyFill="1" applyBorder="1" applyAlignment="1">
      <alignment horizontal="left" vertical="center"/>
    </xf>
    <xf numFmtId="0" fontId="15" fillId="7" borderId="41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right" vertical="center"/>
    </xf>
    <xf numFmtId="0" fontId="17" fillId="7" borderId="10" xfId="0" applyFont="1" applyFill="1" applyBorder="1" applyAlignment="1">
      <alignment horizontal="right" vertical="center"/>
    </xf>
    <xf numFmtId="0" fontId="17" fillId="7" borderId="42" xfId="0" applyFont="1" applyFill="1" applyBorder="1" applyAlignment="1">
      <alignment horizontal="right" vertical="center"/>
    </xf>
    <xf numFmtId="173" fontId="15" fillId="22" borderId="35" xfId="0" applyNumberFormat="1" applyFont="1" applyFill="1" applyBorder="1" applyAlignment="1">
      <alignment vertical="center"/>
    </xf>
    <xf numFmtId="0" fontId="15" fillId="22" borderId="36" xfId="0" applyFont="1" applyFill="1" applyBorder="1" applyAlignment="1">
      <alignment vertical="center"/>
    </xf>
    <xf numFmtId="0" fontId="16" fillId="22" borderId="37" xfId="0" applyFont="1" applyFill="1" applyBorder="1" applyAlignment="1">
      <alignment vertical="center"/>
    </xf>
    <xf numFmtId="0" fontId="15" fillId="22" borderId="43" xfId="0" applyFont="1" applyFill="1" applyBorder="1" applyAlignment="1">
      <alignment horizontal="right" vertical="center"/>
    </xf>
    <xf numFmtId="0" fontId="15" fillId="22" borderId="39" xfId="0" applyFont="1" applyFill="1" applyBorder="1" applyAlignment="1">
      <alignment horizontal="center" vertical="center"/>
    </xf>
    <xf numFmtId="0" fontId="15" fillId="22" borderId="40" xfId="0" applyFont="1" applyFill="1" applyBorder="1" applyAlignment="1">
      <alignment vertical="center"/>
    </xf>
    <xf numFmtId="0" fontId="15" fillId="22" borderId="39" xfId="0" applyFont="1" applyFill="1" applyBorder="1" applyAlignment="1">
      <alignment horizontal="left" vertical="center"/>
    </xf>
    <xf numFmtId="0" fontId="16" fillId="22" borderId="41" xfId="0" applyFont="1" applyFill="1" applyBorder="1" applyAlignment="1">
      <alignment vertical="center"/>
    </xf>
    <xf numFmtId="0" fontId="17" fillId="22" borderId="35" xfId="0" applyFont="1" applyFill="1" applyBorder="1" applyAlignment="1">
      <alignment horizontal="right" vertical="center"/>
    </xf>
    <xf numFmtId="0" fontId="17" fillId="22" borderId="10" xfId="0" applyFont="1" applyFill="1" applyBorder="1" applyAlignment="1">
      <alignment horizontal="right" vertical="center"/>
    </xf>
    <xf numFmtId="0" fontId="17" fillId="22" borderId="42" xfId="0" applyFont="1" applyFill="1" applyBorder="1" applyAlignment="1">
      <alignment vertical="center"/>
    </xf>
    <xf numFmtId="173" fontId="15" fillId="14" borderId="47" xfId="0" applyNumberFormat="1" applyFont="1" applyFill="1" applyBorder="1" applyAlignment="1">
      <alignment vertical="center"/>
    </xf>
    <xf numFmtId="0" fontId="15" fillId="14" borderId="23" xfId="0" applyFont="1" applyFill="1" applyBorder="1" applyAlignment="1">
      <alignment vertical="center"/>
    </xf>
    <xf numFmtId="0" fontId="16" fillId="14" borderId="24" xfId="0" applyFont="1" applyFill="1" applyBorder="1" applyAlignment="1">
      <alignment vertical="center"/>
    </xf>
    <xf numFmtId="0" fontId="15" fillId="14" borderId="48" xfId="0" applyFont="1" applyFill="1" applyBorder="1" applyAlignment="1">
      <alignment horizontal="right" vertical="center"/>
    </xf>
    <xf numFmtId="0" fontId="15" fillId="14" borderId="49" xfId="0" applyFont="1" applyFill="1" applyBorder="1" applyAlignment="1">
      <alignment horizontal="center" vertical="center"/>
    </xf>
    <xf numFmtId="0" fontId="15" fillId="14" borderId="50" xfId="0" applyFont="1" applyFill="1" applyBorder="1" applyAlignment="1">
      <alignment vertical="center"/>
    </xf>
    <xf numFmtId="0" fontId="15" fillId="14" borderId="49" xfId="0" applyFont="1" applyFill="1" applyBorder="1" applyAlignment="1">
      <alignment horizontal="left" vertical="center"/>
    </xf>
    <xf numFmtId="0" fontId="15" fillId="14" borderId="50" xfId="0" applyFont="1" applyFill="1" applyBorder="1" applyAlignment="1">
      <alignment horizontal="right" vertical="center"/>
    </xf>
    <xf numFmtId="0" fontId="15" fillId="14" borderId="51" xfId="0" applyFont="1" applyFill="1" applyBorder="1" applyAlignment="1">
      <alignment horizontal="center" vertical="center"/>
    </xf>
    <xf numFmtId="0" fontId="17" fillId="14" borderId="47" xfId="0" applyFont="1" applyFill="1" applyBorder="1" applyAlignment="1">
      <alignment horizontal="right" vertical="center"/>
    </xf>
    <xf numFmtId="0" fontId="17" fillId="14" borderId="52" xfId="0" applyFont="1" applyFill="1" applyBorder="1" applyAlignment="1">
      <alignment horizontal="right" vertical="center"/>
    </xf>
    <xf numFmtId="0" fontId="17" fillId="14" borderId="53" xfId="0" applyFont="1" applyFill="1" applyBorder="1" applyAlignment="1">
      <alignment vertical="center"/>
    </xf>
    <xf numFmtId="0" fontId="15" fillId="26" borderId="34" xfId="0" applyFont="1" applyFill="1" applyBorder="1" applyAlignment="1">
      <alignment vertical="center"/>
    </xf>
    <xf numFmtId="0" fontId="15" fillId="26" borderId="28" xfId="0" applyFont="1" applyFill="1" applyBorder="1" applyAlignment="1">
      <alignment vertical="center"/>
    </xf>
    <xf numFmtId="0" fontId="15" fillId="26" borderId="29" xfId="0" applyFont="1" applyFill="1" applyBorder="1" applyAlignment="1">
      <alignment horizontal="center" vertical="center"/>
    </xf>
    <xf numFmtId="0" fontId="15" fillId="26" borderId="30" xfId="0" applyFont="1" applyFill="1" applyBorder="1" applyAlignment="1">
      <alignment vertical="center"/>
    </xf>
    <xf numFmtId="0" fontId="15" fillId="26" borderId="29" xfId="0" applyFont="1" applyFill="1" applyBorder="1" applyAlignment="1">
      <alignment horizontal="left" vertical="center"/>
    </xf>
    <xf numFmtId="0" fontId="15" fillId="26" borderId="31" xfId="0" applyFont="1" applyFill="1" applyBorder="1" applyAlignment="1">
      <alignment horizontal="center" vertical="center"/>
    </xf>
    <xf numFmtId="0" fontId="17" fillId="26" borderId="54" xfId="0" applyFont="1" applyFill="1" applyBorder="1" applyAlignment="1">
      <alignment vertical="center"/>
    </xf>
    <xf numFmtId="0" fontId="17" fillId="26" borderId="55" xfId="0" applyFont="1" applyFill="1" applyBorder="1" applyAlignment="1">
      <alignment vertical="center"/>
    </xf>
    <xf numFmtId="0" fontId="17" fillId="26" borderId="56" xfId="0" applyFont="1" applyFill="1" applyBorder="1" applyAlignment="1">
      <alignment vertical="center"/>
    </xf>
    <xf numFmtId="0" fontId="15" fillId="26" borderId="42" xfId="0" applyFont="1" applyFill="1" applyBorder="1" applyAlignment="1">
      <alignment vertical="center"/>
    </xf>
    <xf numFmtId="0" fontId="15" fillId="26" borderId="39" xfId="0" applyFont="1" applyFill="1" applyBorder="1" applyAlignment="1">
      <alignment horizontal="left" vertical="center"/>
    </xf>
    <xf numFmtId="0" fontId="15" fillId="7" borderId="42" xfId="0" applyFont="1" applyFill="1" applyBorder="1" applyAlignment="1">
      <alignment vertical="center"/>
    </xf>
    <xf numFmtId="0" fontId="15" fillId="7" borderId="38" xfId="0" applyFont="1" applyFill="1" applyBorder="1" applyAlignment="1">
      <alignment horizontal="right" vertical="center"/>
    </xf>
    <xf numFmtId="0" fontId="15" fillId="14" borderId="42" xfId="0" applyFont="1" applyFill="1" applyBorder="1" applyAlignment="1">
      <alignment vertical="center"/>
    </xf>
    <xf numFmtId="0" fontId="15" fillId="14" borderId="38" xfId="0" applyFont="1" applyFill="1" applyBorder="1" applyAlignment="1">
      <alignment horizontal="right" vertical="center"/>
    </xf>
    <xf numFmtId="0" fontId="15" fillId="14" borderId="39" xfId="0" applyFont="1" applyFill="1" applyBorder="1" applyAlignment="1">
      <alignment horizontal="center" vertical="center"/>
    </xf>
    <xf numFmtId="0" fontId="15" fillId="14" borderId="40" xfId="0" applyFont="1" applyFill="1" applyBorder="1" applyAlignment="1">
      <alignment vertical="center"/>
    </xf>
    <xf numFmtId="0" fontId="15" fillId="14" borderId="39" xfId="0" applyFont="1" applyFill="1" applyBorder="1" applyAlignment="1">
      <alignment horizontal="left" vertical="center"/>
    </xf>
    <xf numFmtId="0" fontId="15" fillId="14" borderId="40" xfId="0" applyFont="1" applyFill="1" applyBorder="1" applyAlignment="1">
      <alignment horizontal="right" vertical="center"/>
    </xf>
    <xf numFmtId="0" fontId="15" fillId="14" borderId="41" xfId="0" applyFont="1" applyFill="1" applyBorder="1" applyAlignment="1">
      <alignment horizontal="center" vertical="center"/>
    </xf>
    <xf numFmtId="0" fontId="17" fillId="14" borderId="35" xfId="0" applyFont="1" applyFill="1" applyBorder="1" applyAlignment="1">
      <alignment horizontal="right" vertical="center"/>
    </xf>
    <xf numFmtId="0" fontId="17" fillId="14" borderId="10" xfId="0" applyFont="1" applyFill="1" applyBorder="1" applyAlignment="1">
      <alignment horizontal="right" vertical="center"/>
    </xf>
    <xf numFmtId="0" fontId="17" fillId="14" borderId="42" xfId="0" applyFont="1" applyFill="1" applyBorder="1" applyAlignment="1">
      <alignment vertical="center"/>
    </xf>
    <xf numFmtId="0" fontId="15" fillId="29" borderId="42" xfId="0" applyFont="1" applyFill="1" applyBorder="1" applyAlignment="1">
      <alignment vertical="center"/>
    </xf>
    <xf numFmtId="0" fontId="15" fillId="29" borderId="57" xfId="0" applyFont="1" applyFill="1" applyBorder="1" applyAlignment="1">
      <alignment horizontal="right" vertical="center"/>
    </xf>
    <xf numFmtId="0" fontId="15" fillId="29" borderId="39" xfId="0" applyFont="1" applyFill="1" applyBorder="1" applyAlignment="1">
      <alignment horizontal="center" vertical="center"/>
    </xf>
    <xf numFmtId="0" fontId="15" fillId="29" borderId="40" xfId="0" applyFont="1" applyFill="1" applyBorder="1" applyAlignment="1">
      <alignment vertical="center"/>
    </xf>
    <xf numFmtId="0" fontId="15" fillId="29" borderId="44" xfId="0" applyFont="1" applyFill="1" applyBorder="1" applyAlignment="1">
      <alignment horizontal="left" vertical="center"/>
    </xf>
    <xf numFmtId="0" fontId="16" fillId="29" borderId="41" xfId="0" applyFont="1" applyFill="1" applyBorder="1" applyAlignment="1">
      <alignment vertical="center"/>
    </xf>
    <xf numFmtId="0" fontId="17" fillId="29" borderId="35" xfId="0" applyFont="1" applyFill="1" applyBorder="1" applyAlignment="1">
      <alignment horizontal="right" vertical="center"/>
    </xf>
    <xf numFmtId="0" fontId="17" fillId="29" borderId="10" xfId="0" applyFont="1" applyFill="1" applyBorder="1" applyAlignment="1">
      <alignment horizontal="right" vertical="center"/>
    </xf>
    <xf numFmtId="0" fontId="17" fillId="29" borderId="42" xfId="0" applyFont="1" applyFill="1" applyBorder="1" applyAlignment="1">
      <alignment vertical="center"/>
    </xf>
    <xf numFmtId="0" fontId="15" fillId="4" borderId="42" xfId="0" applyFont="1" applyFill="1" applyBorder="1" applyAlignment="1">
      <alignment vertical="center"/>
    </xf>
    <xf numFmtId="0" fontId="15" fillId="4" borderId="39" xfId="0" applyFont="1" applyFill="1" applyBorder="1" applyAlignment="1">
      <alignment horizontal="left" vertical="center"/>
    </xf>
    <xf numFmtId="0" fontId="15" fillId="4" borderId="53" xfId="0" applyFont="1" applyFill="1" applyBorder="1" applyAlignment="1">
      <alignment vertical="center"/>
    </xf>
    <xf numFmtId="0" fontId="15" fillId="4" borderId="50" xfId="0" applyFont="1" applyFill="1" applyBorder="1" applyAlignment="1">
      <alignment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1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3" fillId="30" borderId="58" xfId="0" applyFont="1" applyFill="1" applyBorder="1" applyAlignment="1">
      <alignment horizontal="right" vertical="center"/>
    </xf>
    <xf numFmtId="0" fontId="13" fillId="30" borderId="59" xfId="0" applyFont="1" applyFill="1" applyBorder="1" applyAlignment="1">
      <alignment horizontal="right" vertical="center"/>
    </xf>
    <xf numFmtId="0" fontId="13" fillId="30" borderId="60" xfId="0" applyFont="1" applyFill="1" applyBorder="1" applyAlignment="1">
      <alignment horizontal="right" vertical="center"/>
    </xf>
    <xf numFmtId="0" fontId="18" fillId="30" borderId="61" xfId="0" applyFont="1" applyFill="1" applyBorder="1" applyAlignment="1">
      <alignment vertical="center"/>
    </xf>
    <xf numFmtId="0" fontId="18" fillId="30" borderId="62" xfId="0" applyFont="1" applyFill="1" applyBorder="1" applyAlignment="1">
      <alignment vertical="center"/>
    </xf>
    <xf numFmtId="0" fontId="18" fillId="30" borderId="63" xfId="0" applyFont="1" applyFill="1" applyBorder="1" applyAlignment="1">
      <alignment vertical="center"/>
    </xf>
    <xf numFmtId="0" fontId="20" fillId="0" borderId="35" xfId="0" applyFont="1" applyBorder="1" applyAlignment="1">
      <alignment horizontal="centerContinuous" vertical="center"/>
    </xf>
    <xf numFmtId="0" fontId="23" fillId="0" borderId="42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2" fillId="0" borderId="35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4" fillId="0" borderId="35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24" fillId="0" borderId="42" xfId="0" applyFont="1" applyBorder="1" applyAlignment="1">
      <alignment horizontal="centerContinuous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1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0" fontId="25" fillId="30" borderId="35" xfId="0" applyFont="1" applyFill="1" applyBorder="1" applyAlignment="1">
      <alignment horizontal="centerContinuous" vertical="center"/>
    </xf>
    <xf numFmtId="0" fontId="25" fillId="30" borderId="10" xfId="0" applyFont="1" applyFill="1" applyBorder="1" applyAlignment="1">
      <alignment horizontal="centerContinuous" vertical="center"/>
    </xf>
    <xf numFmtId="0" fontId="26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30" borderId="54" xfId="0" applyFont="1" applyFill="1" applyBorder="1" applyAlignment="1">
      <alignment horizontal="center" vertical="center"/>
    </xf>
    <xf numFmtId="0" fontId="27" fillId="30" borderId="55" xfId="0" applyFont="1" applyFill="1" applyBorder="1" applyAlignment="1">
      <alignment horizontal="center" vertical="center"/>
    </xf>
    <xf numFmtId="0" fontId="27" fillId="30" borderId="56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30" borderId="55" xfId="0" applyFont="1" applyFill="1" applyBorder="1" applyAlignment="1">
      <alignment horizontal="center" vertical="center"/>
    </xf>
    <xf numFmtId="0" fontId="29" fillId="30" borderId="55" xfId="0" applyFont="1" applyFill="1" applyBorder="1" applyAlignment="1">
      <alignment horizontal="center" vertical="center"/>
    </xf>
    <xf numFmtId="0" fontId="29" fillId="30" borderId="56" xfId="0" applyFont="1" applyFill="1" applyBorder="1" applyAlignment="1">
      <alignment horizontal="center" vertical="center"/>
    </xf>
    <xf numFmtId="173" fontId="20" fillId="27" borderId="10" xfId="0" applyNumberFormat="1" applyFont="1" applyFill="1" applyBorder="1" applyAlignment="1">
      <alignment horizontal="right" vertical="center"/>
    </xf>
    <xf numFmtId="0" fontId="20" fillId="27" borderId="42" xfId="0" applyFont="1" applyFill="1" applyBorder="1" applyAlignment="1">
      <alignment vertical="center"/>
    </xf>
    <xf numFmtId="0" fontId="22" fillId="27" borderId="35" xfId="0" applyFont="1" applyFill="1" applyBorder="1" applyAlignment="1">
      <alignment horizontal="right" vertical="center"/>
    </xf>
    <xf numFmtId="1" fontId="30" fillId="27" borderId="42" xfId="0" applyNumberFormat="1" applyFont="1" applyFill="1" applyBorder="1" applyAlignment="1">
      <alignment horizontal="right" vertical="center"/>
    </xf>
    <xf numFmtId="0" fontId="22" fillId="27" borderId="10" xfId="0" applyFont="1" applyFill="1" applyBorder="1" applyAlignment="1">
      <alignment horizontal="right" vertical="center"/>
    </xf>
    <xf numFmtId="0" fontId="22" fillId="27" borderId="42" xfId="0" applyFont="1" applyFill="1" applyBorder="1" applyAlignment="1">
      <alignment horizontal="right" vertical="center"/>
    </xf>
    <xf numFmtId="0" fontId="30" fillId="27" borderId="10" xfId="0" applyFont="1" applyFill="1" applyBorder="1" applyAlignment="1">
      <alignment horizontal="right" vertical="center"/>
    </xf>
    <xf numFmtId="173" fontId="20" fillId="26" borderId="10" xfId="0" applyNumberFormat="1" applyFont="1" applyFill="1" applyBorder="1" applyAlignment="1">
      <alignment horizontal="right" vertical="center"/>
    </xf>
    <xf numFmtId="0" fontId="20" fillId="26" borderId="42" xfId="0" applyFont="1" applyFill="1" applyBorder="1" applyAlignment="1">
      <alignment vertical="center"/>
    </xf>
    <xf numFmtId="0" fontId="22" fillId="26" borderId="35" xfId="0" applyFont="1" applyFill="1" applyBorder="1" applyAlignment="1">
      <alignment horizontal="right" vertical="center"/>
    </xf>
    <xf numFmtId="1" fontId="30" fillId="26" borderId="42" xfId="0" applyNumberFormat="1" applyFont="1" applyFill="1" applyBorder="1" applyAlignment="1">
      <alignment horizontal="right" vertical="center"/>
    </xf>
    <xf numFmtId="0" fontId="22" fillId="26" borderId="10" xfId="0" applyFont="1" applyFill="1" applyBorder="1" applyAlignment="1">
      <alignment horizontal="right" vertical="center"/>
    </xf>
    <xf numFmtId="0" fontId="22" fillId="26" borderId="42" xfId="0" applyFont="1" applyFill="1" applyBorder="1" applyAlignment="1">
      <alignment horizontal="right" vertical="center"/>
    </xf>
    <xf numFmtId="0" fontId="30" fillId="26" borderId="10" xfId="0" applyFont="1" applyFill="1" applyBorder="1" applyAlignment="1">
      <alignment horizontal="right" vertical="center"/>
    </xf>
    <xf numFmtId="173" fontId="20" fillId="26" borderId="10" xfId="0" applyNumberFormat="1" applyFont="1" applyFill="1" applyBorder="1" applyAlignment="1">
      <alignment vertical="center"/>
    </xf>
    <xf numFmtId="173" fontId="20" fillId="11" borderId="10" xfId="0" applyNumberFormat="1" applyFont="1" applyFill="1" applyBorder="1" applyAlignment="1">
      <alignment vertical="center"/>
    </xf>
    <xf numFmtId="0" fontId="20" fillId="11" borderId="42" xfId="0" applyFont="1" applyFill="1" applyBorder="1" applyAlignment="1">
      <alignment vertical="center"/>
    </xf>
    <xf numFmtId="0" fontId="22" fillId="11" borderId="35" xfId="0" applyFont="1" applyFill="1" applyBorder="1" applyAlignment="1">
      <alignment horizontal="right" vertical="center"/>
    </xf>
    <xf numFmtId="1" fontId="30" fillId="11" borderId="42" xfId="0" applyNumberFormat="1" applyFont="1" applyFill="1" applyBorder="1" applyAlignment="1">
      <alignment horizontal="right" vertical="center"/>
    </xf>
    <xf numFmtId="0" fontId="22" fillId="11" borderId="10" xfId="0" applyFont="1" applyFill="1" applyBorder="1" applyAlignment="1">
      <alignment horizontal="right" vertical="center"/>
    </xf>
    <xf numFmtId="0" fontId="22" fillId="11" borderId="42" xfId="0" applyFont="1" applyFill="1" applyBorder="1" applyAlignment="1">
      <alignment horizontal="right" vertical="center"/>
    </xf>
    <xf numFmtId="0" fontId="30" fillId="11" borderId="10" xfId="0" applyFont="1" applyFill="1" applyBorder="1" applyAlignment="1">
      <alignment horizontal="right" vertical="center"/>
    </xf>
    <xf numFmtId="173" fontId="20" fillId="4" borderId="10" xfId="0" applyNumberFormat="1" applyFont="1" applyFill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0" fontId="22" fillId="4" borderId="35" xfId="0" applyFont="1" applyFill="1" applyBorder="1" applyAlignment="1">
      <alignment horizontal="right" vertical="center"/>
    </xf>
    <xf numFmtId="1" fontId="30" fillId="4" borderId="42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right" vertical="center"/>
    </xf>
    <xf numFmtId="0" fontId="30" fillId="4" borderId="10" xfId="0" applyFont="1" applyFill="1" applyBorder="1" applyAlignment="1">
      <alignment horizontal="right" vertical="center"/>
    </xf>
    <xf numFmtId="173" fontId="20" fillId="5" borderId="10" xfId="0" applyNumberFormat="1" applyFont="1" applyFill="1" applyBorder="1" applyAlignment="1">
      <alignment vertical="center"/>
    </xf>
    <xf numFmtId="0" fontId="20" fillId="5" borderId="42" xfId="0" applyFont="1" applyFill="1" applyBorder="1" applyAlignment="1">
      <alignment vertical="center"/>
    </xf>
    <xf numFmtId="0" fontId="22" fillId="5" borderId="35" xfId="0" applyFont="1" applyFill="1" applyBorder="1" applyAlignment="1">
      <alignment horizontal="right" vertical="center"/>
    </xf>
    <xf numFmtId="1" fontId="30" fillId="5" borderId="42" xfId="0" applyNumberFormat="1" applyFont="1" applyFill="1" applyBorder="1" applyAlignment="1">
      <alignment horizontal="right" vertical="center"/>
    </xf>
    <xf numFmtId="0" fontId="22" fillId="5" borderId="10" xfId="0" applyFont="1" applyFill="1" applyBorder="1" applyAlignment="1">
      <alignment horizontal="right" vertical="center"/>
    </xf>
    <xf numFmtId="0" fontId="22" fillId="5" borderId="42" xfId="0" applyFont="1" applyFill="1" applyBorder="1" applyAlignment="1">
      <alignment horizontal="right" vertical="center"/>
    </xf>
    <xf numFmtId="0" fontId="30" fillId="5" borderId="10" xfId="0" applyFont="1" applyFill="1" applyBorder="1" applyAlignment="1">
      <alignment horizontal="right" vertical="center"/>
    </xf>
    <xf numFmtId="173" fontId="20" fillId="3" borderId="10" xfId="0" applyNumberFormat="1" applyFont="1" applyFill="1" applyBorder="1" applyAlignment="1">
      <alignment vertical="center"/>
    </xf>
    <xf numFmtId="0" fontId="20" fillId="3" borderId="42" xfId="0" applyFont="1" applyFill="1" applyBorder="1" applyAlignment="1">
      <alignment vertical="center"/>
    </xf>
    <xf numFmtId="0" fontId="22" fillId="3" borderId="35" xfId="0" applyFont="1" applyFill="1" applyBorder="1" applyAlignment="1">
      <alignment horizontal="right" vertical="center"/>
    </xf>
    <xf numFmtId="1" fontId="30" fillId="3" borderId="42" xfId="0" applyNumberFormat="1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horizontal="right" vertical="center"/>
    </xf>
    <xf numFmtId="0" fontId="22" fillId="3" borderId="42" xfId="0" applyFont="1" applyFill="1" applyBorder="1" applyAlignment="1">
      <alignment horizontal="right" vertical="center"/>
    </xf>
    <xf numFmtId="0" fontId="30" fillId="3" borderId="10" xfId="0" applyFont="1" applyFill="1" applyBorder="1" applyAlignment="1">
      <alignment horizontal="right" vertical="center"/>
    </xf>
    <xf numFmtId="173" fontId="20" fillId="23" borderId="10" xfId="0" applyNumberFormat="1" applyFont="1" applyFill="1" applyBorder="1" applyAlignment="1">
      <alignment vertical="center"/>
    </xf>
    <xf numFmtId="0" fontId="20" fillId="23" borderId="42" xfId="0" applyFont="1" applyFill="1" applyBorder="1" applyAlignment="1">
      <alignment vertical="center"/>
    </xf>
    <xf numFmtId="0" fontId="22" fillId="23" borderId="35" xfId="0" applyFont="1" applyFill="1" applyBorder="1" applyAlignment="1">
      <alignment horizontal="right" vertical="center"/>
    </xf>
    <xf numFmtId="1" fontId="30" fillId="23" borderId="42" xfId="0" applyNumberFormat="1" applyFont="1" applyFill="1" applyBorder="1" applyAlignment="1">
      <alignment horizontal="right" vertical="center"/>
    </xf>
    <xf numFmtId="0" fontId="22" fillId="23" borderId="10" xfId="0" applyFont="1" applyFill="1" applyBorder="1" applyAlignment="1">
      <alignment horizontal="right" vertical="center"/>
    </xf>
    <xf numFmtId="0" fontId="22" fillId="23" borderId="42" xfId="0" applyFont="1" applyFill="1" applyBorder="1" applyAlignment="1">
      <alignment horizontal="right" vertical="center"/>
    </xf>
    <xf numFmtId="0" fontId="30" fillId="23" borderId="10" xfId="0" applyFont="1" applyFill="1" applyBorder="1" applyAlignment="1">
      <alignment horizontal="right" vertical="center"/>
    </xf>
    <xf numFmtId="173" fontId="20" fillId="31" borderId="10" xfId="0" applyNumberFormat="1" applyFont="1" applyFill="1" applyBorder="1" applyAlignment="1">
      <alignment vertical="center"/>
    </xf>
    <xf numFmtId="0" fontId="20" fillId="31" borderId="42" xfId="0" applyFont="1" applyFill="1" applyBorder="1" applyAlignment="1">
      <alignment vertical="center"/>
    </xf>
    <xf numFmtId="0" fontId="22" fillId="31" borderId="35" xfId="0" applyFont="1" applyFill="1" applyBorder="1" applyAlignment="1">
      <alignment horizontal="right" vertical="center"/>
    </xf>
    <xf numFmtId="1" fontId="30" fillId="31" borderId="42" xfId="0" applyNumberFormat="1" applyFont="1" applyFill="1" applyBorder="1" applyAlignment="1">
      <alignment horizontal="right" vertical="center"/>
    </xf>
    <xf numFmtId="0" fontId="22" fillId="31" borderId="10" xfId="0" applyFont="1" applyFill="1" applyBorder="1" applyAlignment="1">
      <alignment horizontal="right" vertical="center"/>
    </xf>
    <xf numFmtId="0" fontId="22" fillId="31" borderId="42" xfId="0" applyFont="1" applyFill="1" applyBorder="1" applyAlignment="1">
      <alignment horizontal="right" vertical="center"/>
    </xf>
    <xf numFmtId="0" fontId="30" fillId="31" borderId="10" xfId="0" applyFont="1" applyFill="1" applyBorder="1" applyAlignment="1">
      <alignment horizontal="right" vertical="center"/>
    </xf>
    <xf numFmtId="173" fontId="20" fillId="28" borderId="10" xfId="0" applyNumberFormat="1" applyFont="1" applyFill="1" applyBorder="1" applyAlignment="1">
      <alignment vertical="center"/>
    </xf>
    <xf numFmtId="0" fontId="20" fillId="28" borderId="42" xfId="0" applyFont="1" applyFill="1" applyBorder="1" applyAlignment="1">
      <alignment vertical="center"/>
    </xf>
    <xf numFmtId="0" fontId="22" fillId="28" borderId="35" xfId="0" applyFont="1" applyFill="1" applyBorder="1" applyAlignment="1">
      <alignment horizontal="right" vertical="center"/>
    </xf>
    <xf numFmtId="1" fontId="30" fillId="28" borderId="42" xfId="0" applyNumberFormat="1" applyFont="1" applyFill="1" applyBorder="1" applyAlignment="1">
      <alignment horizontal="right" vertical="center"/>
    </xf>
    <xf numFmtId="0" fontId="22" fillId="28" borderId="10" xfId="0" applyFont="1" applyFill="1" applyBorder="1" applyAlignment="1">
      <alignment horizontal="right" vertical="center"/>
    </xf>
    <xf numFmtId="0" fontId="22" fillId="28" borderId="42" xfId="0" applyFont="1" applyFill="1" applyBorder="1" applyAlignment="1">
      <alignment horizontal="right" vertical="center"/>
    </xf>
    <xf numFmtId="0" fontId="30" fillId="28" borderId="10" xfId="0" applyFont="1" applyFill="1" applyBorder="1" applyAlignment="1">
      <alignment horizontal="right" vertical="center"/>
    </xf>
    <xf numFmtId="173" fontId="20" fillId="21" borderId="10" xfId="0" applyNumberFormat="1" applyFont="1" applyFill="1" applyBorder="1" applyAlignment="1">
      <alignment vertical="center"/>
    </xf>
    <xf numFmtId="0" fontId="20" fillId="21" borderId="42" xfId="0" applyFont="1" applyFill="1" applyBorder="1" applyAlignment="1">
      <alignment vertical="center"/>
    </xf>
    <xf numFmtId="0" fontId="22" fillId="21" borderId="35" xfId="0" applyFont="1" applyFill="1" applyBorder="1" applyAlignment="1">
      <alignment horizontal="right" vertical="center"/>
    </xf>
    <xf numFmtId="1" fontId="30" fillId="21" borderId="42" xfId="0" applyNumberFormat="1" applyFont="1" applyFill="1" applyBorder="1" applyAlignment="1">
      <alignment horizontal="right" vertical="center"/>
    </xf>
    <xf numFmtId="0" fontId="22" fillId="21" borderId="10" xfId="0" applyFont="1" applyFill="1" applyBorder="1" applyAlignment="1">
      <alignment horizontal="right" vertical="center"/>
    </xf>
    <xf numFmtId="0" fontId="22" fillId="21" borderId="42" xfId="0" applyFont="1" applyFill="1" applyBorder="1" applyAlignment="1">
      <alignment horizontal="right" vertical="center"/>
    </xf>
    <xf numFmtId="0" fontId="30" fillId="21" borderId="10" xfId="0" applyFont="1" applyFill="1" applyBorder="1" applyAlignment="1">
      <alignment horizontal="right" vertical="center"/>
    </xf>
    <xf numFmtId="0" fontId="19" fillId="30" borderId="47" xfId="0" applyFont="1" applyFill="1" applyBorder="1" applyAlignment="1">
      <alignment vertical="center"/>
    </xf>
    <xf numFmtId="0" fontId="16" fillId="30" borderId="52" xfId="0" applyFont="1" applyFill="1" applyBorder="1" applyAlignment="1">
      <alignment vertical="center"/>
    </xf>
    <xf numFmtId="0" fontId="16" fillId="30" borderId="53" xfId="0" applyFont="1" applyFill="1" applyBorder="1" applyAlignment="1">
      <alignment vertical="center"/>
    </xf>
    <xf numFmtId="0" fontId="20" fillId="30" borderId="47" xfId="0" applyFont="1" applyFill="1" applyBorder="1" applyAlignment="1">
      <alignment horizontal="right" vertical="center"/>
    </xf>
    <xf numFmtId="1" fontId="31" fillId="30" borderId="53" xfId="0" applyNumberFormat="1" applyFont="1" applyFill="1" applyBorder="1" applyAlignment="1">
      <alignment horizontal="right" vertical="center"/>
    </xf>
    <xf numFmtId="0" fontId="20" fillId="30" borderId="52" xfId="0" applyFont="1" applyFill="1" applyBorder="1" applyAlignment="1">
      <alignment horizontal="right" vertical="center"/>
    </xf>
    <xf numFmtId="0" fontId="20" fillId="30" borderId="53" xfId="0" applyFont="1" applyFill="1" applyBorder="1" applyAlignment="1">
      <alignment horizontal="right" vertical="center"/>
    </xf>
    <xf numFmtId="0" fontId="31" fillId="30" borderId="52" xfId="0" applyFont="1" applyFill="1" applyBorder="1" applyAlignment="1">
      <alignment horizontal="right" vertical="center"/>
    </xf>
    <xf numFmtId="0" fontId="32" fillId="30" borderId="25" xfId="0" applyFont="1" applyFill="1" applyBorder="1" applyAlignment="1">
      <alignment horizontal="centerContinuous" vertical="center"/>
    </xf>
    <xf numFmtId="0" fontId="35" fillId="30" borderId="33" xfId="0" applyFont="1" applyFill="1" applyBorder="1" applyAlignment="1">
      <alignment horizontal="centerContinuous" vertical="center"/>
    </xf>
    <xf numFmtId="0" fontId="35" fillId="30" borderId="34" xfId="0" applyFont="1" applyFill="1" applyBorder="1" applyAlignment="1">
      <alignment horizontal="centerContinuous" vertical="center"/>
    </xf>
    <xf numFmtId="0" fontId="35" fillId="30" borderId="25" xfId="0" applyFont="1" applyFill="1" applyBorder="1" applyAlignment="1">
      <alignment horizontal="centerContinuous" vertical="center"/>
    </xf>
    <xf numFmtId="0" fontId="36" fillId="30" borderId="34" xfId="0" applyFont="1" applyFill="1" applyBorder="1" applyAlignment="1">
      <alignment horizontal="centerContinuous" vertical="center"/>
    </xf>
    <xf numFmtId="0" fontId="32" fillId="30" borderId="64" xfId="0" applyFont="1" applyFill="1" applyBorder="1" applyAlignment="1">
      <alignment horizontal="centerContinuous" vertical="center"/>
    </xf>
    <xf numFmtId="0" fontId="35" fillId="30" borderId="55" xfId="0" applyFont="1" applyFill="1" applyBorder="1" applyAlignment="1">
      <alignment horizontal="centerContinuous" vertical="center"/>
    </xf>
    <xf numFmtId="0" fontId="35" fillId="30" borderId="56" xfId="0" applyFont="1" applyFill="1" applyBorder="1" applyAlignment="1">
      <alignment horizontal="centerContinuous" vertical="center"/>
    </xf>
    <xf numFmtId="0" fontId="23" fillId="0" borderId="3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0" fillId="26" borderId="10" xfId="0" applyFont="1" applyFill="1" applyBorder="1" applyAlignment="1">
      <alignment vertical="center"/>
    </xf>
    <xf numFmtId="0" fontId="20" fillId="26" borderId="35" xfId="0" applyFont="1" applyFill="1" applyBorder="1" applyAlignment="1">
      <alignment horizontal="right" vertical="center"/>
    </xf>
    <xf numFmtId="0" fontId="31" fillId="26" borderId="42" xfId="0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horizontal="right" vertical="center"/>
    </xf>
    <xf numFmtId="0" fontId="20" fillId="26" borderId="42" xfId="0" applyFont="1" applyFill="1" applyBorder="1" applyAlignment="1">
      <alignment horizontal="right" vertical="center"/>
    </xf>
    <xf numFmtId="0" fontId="31" fillId="26" borderId="10" xfId="0" applyFont="1" applyFill="1" applyBorder="1" applyAlignment="1">
      <alignment horizontal="right" vertical="center"/>
    </xf>
    <xf numFmtId="1" fontId="31" fillId="26" borderId="42" xfId="0" applyNumberFormat="1" applyFont="1" applyFill="1" applyBorder="1" applyAlignment="1">
      <alignment horizontal="right" vertical="center"/>
    </xf>
    <xf numFmtId="0" fontId="20" fillId="11" borderId="10" xfId="0" applyFont="1" applyFill="1" applyBorder="1" applyAlignment="1">
      <alignment vertical="center"/>
    </xf>
    <xf numFmtId="0" fontId="20" fillId="11" borderId="35" xfId="0" applyFont="1" applyFill="1" applyBorder="1" applyAlignment="1">
      <alignment horizontal="right" vertical="center"/>
    </xf>
    <xf numFmtId="1" fontId="31" fillId="11" borderId="42" xfId="0" applyNumberFormat="1" applyFont="1" applyFill="1" applyBorder="1" applyAlignment="1">
      <alignment horizontal="right" vertical="center"/>
    </xf>
    <xf numFmtId="0" fontId="20" fillId="11" borderId="10" xfId="0" applyFont="1" applyFill="1" applyBorder="1" applyAlignment="1">
      <alignment horizontal="right" vertical="center"/>
    </xf>
    <xf numFmtId="0" fontId="20" fillId="11" borderId="42" xfId="0" applyFont="1" applyFill="1" applyBorder="1" applyAlignment="1">
      <alignment horizontal="right" vertical="center"/>
    </xf>
    <xf numFmtId="0" fontId="31" fillId="11" borderId="10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vertical="center"/>
    </xf>
    <xf numFmtId="0" fontId="20" fillId="4" borderId="35" xfId="0" applyFont="1" applyFill="1" applyBorder="1" applyAlignment="1">
      <alignment horizontal="right" vertical="center"/>
    </xf>
    <xf numFmtId="1" fontId="31" fillId="4" borderId="42" xfId="0" applyNumberFormat="1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horizontal="right" vertical="center"/>
    </xf>
    <xf numFmtId="0" fontId="20" fillId="4" borderId="42" xfId="0" applyFont="1" applyFill="1" applyBorder="1" applyAlignment="1">
      <alignment horizontal="right" vertical="center"/>
    </xf>
    <xf numFmtId="0" fontId="31" fillId="4" borderId="10" xfId="0" applyFont="1" applyFill="1" applyBorder="1" applyAlignment="1">
      <alignment horizontal="right" vertical="center"/>
    </xf>
    <xf numFmtId="0" fontId="20" fillId="31" borderId="10" xfId="0" applyFont="1" applyFill="1" applyBorder="1" applyAlignment="1">
      <alignment vertical="center"/>
    </xf>
    <xf numFmtId="0" fontId="20" fillId="31" borderId="35" xfId="0" applyFont="1" applyFill="1" applyBorder="1" applyAlignment="1">
      <alignment horizontal="right" vertical="center"/>
    </xf>
    <xf numFmtId="1" fontId="31" fillId="31" borderId="42" xfId="0" applyNumberFormat="1" applyFont="1" applyFill="1" applyBorder="1" applyAlignment="1">
      <alignment horizontal="right" vertical="center"/>
    </xf>
    <xf numFmtId="0" fontId="20" fillId="31" borderId="10" xfId="0" applyFont="1" applyFill="1" applyBorder="1" applyAlignment="1">
      <alignment horizontal="right" vertical="center"/>
    </xf>
    <xf numFmtId="0" fontId="20" fillId="31" borderId="42" xfId="0" applyFont="1" applyFill="1" applyBorder="1" applyAlignment="1">
      <alignment horizontal="right" vertical="center"/>
    </xf>
    <xf numFmtId="0" fontId="31" fillId="31" borderId="10" xfId="0" applyFont="1" applyFill="1" applyBorder="1" applyAlignment="1">
      <alignment horizontal="right" vertical="center"/>
    </xf>
    <xf numFmtId="0" fontId="20" fillId="14" borderId="10" xfId="0" applyFont="1" applyFill="1" applyBorder="1" applyAlignment="1">
      <alignment vertical="center"/>
    </xf>
    <xf numFmtId="0" fontId="20" fillId="14" borderId="42" xfId="0" applyFont="1" applyFill="1" applyBorder="1" applyAlignment="1">
      <alignment vertical="center"/>
    </xf>
    <xf numFmtId="0" fontId="20" fillId="14" borderId="35" xfId="0" applyFont="1" applyFill="1" applyBorder="1" applyAlignment="1">
      <alignment horizontal="right" vertical="center"/>
    </xf>
    <xf numFmtId="1" fontId="31" fillId="14" borderId="42" xfId="0" applyNumberFormat="1" applyFont="1" applyFill="1" applyBorder="1" applyAlignment="1">
      <alignment horizontal="right" vertical="center"/>
    </xf>
    <xf numFmtId="0" fontId="20" fillId="14" borderId="10" xfId="0" applyFont="1" applyFill="1" applyBorder="1" applyAlignment="1">
      <alignment horizontal="right" vertical="center"/>
    </xf>
    <xf numFmtId="0" fontId="20" fillId="14" borderId="42" xfId="0" applyFont="1" applyFill="1" applyBorder="1" applyAlignment="1">
      <alignment horizontal="right" vertical="center"/>
    </xf>
    <xf numFmtId="0" fontId="31" fillId="14" borderId="10" xfId="0" applyFont="1" applyFill="1" applyBorder="1" applyAlignment="1">
      <alignment horizontal="right" vertical="center"/>
    </xf>
    <xf numFmtId="0" fontId="20" fillId="30" borderId="52" xfId="0" applyFont="1" applyFill="1" applyBorder="1" applyAlignment="1">
      <alignment vertical="center"/>
    </xf>
    <xf numFmtId="0" fontId="20" fillId="30" borderId="53" xfId="0" applyFont="1" applyFill="1" applyBorder="1" applyAlignment="1">
      <alignment vertical="center"/>
    </xf>
    <xf numFmtId="173" fontId="39" fillId="2" borderId="33" xfId="0" applyNumberFormat="1" applyFont="1" applyFill="1" applyBorder="1" applyAlignment="1">
      <alignment vertical="center"/>
    </xf>
    <xf numFmtId="0" fontId="39" fillId="2" borderId="34" xfId="0" applyFont="1" applyFill="1" applyBorder="1" applyAlignment="1">
      <alignment vertical="center"/>
    </xf>
    <xf numFmtId="0" fontId="39" fillId="2" borderId="25" xfId="0" applyFont="1" applyFill="1" applyBorder="1" applyAlignment="1">
      <alignment horizontal="right" vertical="center"/>
    </xf>
    <xf numFmtId="0" fontId="40" fillId="2" borderId="34" xfId="0" applyFont="1" applyFill="1" applyBorder="1" applyAlignment="1">
      <alignment horizontal="right" vertical="center"/>
    </xf>
    <xf numFmtId="0" fontId="39" fillId="2" borderId="33" xfId="0" applyFont="1" applyFill="1" applyBorder="1" applyAlignment="1">
      <alignment horizontal="right" vertical="center"/>
    </xf>
    <xf numFmtId="0" fontId="39" fillId="2" borderId="34" xfId="0" applyFont="1" applyFill="1" applyBorder="1" applyAlignment="1">
      <alignment horizontal="right" vertical="center"/>
    </xf>
    <xf numFmtId="0" fontId="40" fillId="2" borderId="33" xfId="0" applyFont="1" applyFill="1" applyBorder="1" applyAlignment="1">
      <alignment horizontal="right" vertical="center"/>
    </xf>
    <xf numFmtId="173" fontId="39" fillId="26" borderId="10" xfId="0" applyNumberFormat="1" applyFont="1" applyFill="1" applyBorder="1" applyAlignment="1">
      <alignment vertical="center"/>
    </xf>
    <xf numFmtId="0" fontId="39" fillId="26" borderId="42" xfId="0" applyFont="1" applyFill="1" applyBorder="1" applyAlignment="1">
      <alignment vertical="center"/>
    </xf>
    <xf numFmtId="0" fontId="39" fillId="26" borderId="35" xfId="0" applyFont="1" applyFill="1" applyBorder="1" applyAlignment="1">
      <alignment horizontal="right" vertical="center"/>
    </xf>
    <xf numFmtId="0" fontId="40" fillId="26" borderId="42" xfId="0" applyFont="1" applyFill="1" applyBorder="1" applyAlignment="1">
      <alignment horizontal="right" vertical="center"/>
    </xf>
    <xf numFmtId="0" fontId="39" fillId="26" borderId="10" xfId="0" applyFont="1" applyFill="1" applyBorder="1" applyAlignment="1">
      <alignment horizontal="right" vertical="center"/>
    </xf>
    <xf numFmtId="0" fontId="39" fillId="26" borderId="42" xfId="0" applyFont="1" applyFill="1" applyBorder="1" applyAlignment="1">
      <alignment horizontal="right" vertical="center"/>
    </xf>
    <xf numFmtId="0" fontId="40" fillId="26" borderId="10" xfId="0" applyFont="1" applyFill="1" applyBorder="1" applyAlignment="1">
      <alignment horizontal="right" vertical="center"/>
    </xf>
    <xf numFmtId="173" fontId="39" fillId="14" borderId="10" xfId="0" applyNumberFormat="1" applyFont="1" applyFill="1" applyBorder="1" applyAlignment="1">
      <alignment vertical="center"/>
    </xf>
    <xf numFmtId="0" fontId="39" fillId="14" borderId="42" xfId="0" applyFont="1" applyFill="1" applyBorder="1" applyAlignment="1">
      <alignment vertical="center"/>
    </xf>
    <xf numFmtId="0" fontId="39" fillId="14" borderId="35" xfId="0" applyFont="1" applyFill="1" applyBorder="1" applyAlignment="1">
      <alignment horizontal="right" vertical="center"/>
    </xf>
    <xf numFmtId="0" fontId="40" fillId="14" borderId="42" xfId="0" applyFont="1" applyFill="1" applyBorder="1" applyAlignment="1">
      <alignment horizontal="right" vertical="center"/>
    </xf>
    <xf numFmtId="0" fontId="39" fillId="14" borderId="10" xfId="0" applyFont="1" applyFill="1" applyBorder="1" applyAlignment="1">
      <alignment horizontal="right" vertical="center"/>
    </xf>
    <xf numFmtId="0" fontId="39" fillId="14" borderId="42" xfId="0" applyFont="1" applyFill="1" applyBorder="1" applyAlignment="1">
      <alignment horizontal="right" vertical="center"/>
    </xf>
    <xf numFmtId="0" fontId="40" fillId="14" borderId="10" xfId="0" applyFont="1" applyFill="1" applyBorder="1" applyAlignment="1">
      <alignment horizontal="right" vertical="center"/>
    </xf>
    <xf numFmtId="173" fontId="39" fillId="7" borderId="10" xfId="0" applyNumberFormat="1" applyFont="1" applyFill="1" applyBorder="1" applyAlignment="1">
      <alignment vertical="center"/>
    </xf>
    <xf numFmtId="0" fontId="39" fillId="7" borderId="42" xfId="0" applyFont="1" applyFill="1" applyBorder="1" applyAlignment="1">
      <alignment vertical="center"/>
    </xf>
    <xf numFmtId="0" fontId="39" fillId="7" borderId="35" xfId="0" applyFont="1" applyFill="1" applyBorder="1" applyAlignment="1">
      <alignment horizontal="right" vertical="center"/>
    </xf>
    <xf numFmtId="0" fontId="40" fillId="7" borderId="42" xfId="0" applyFont="1" applyFill="1" applyBorder="1" applyAlignment="1">
      <alignment horizontal="right" vertical="center"/>
    </xf>
    <xf numFmtId="0" fontId="39" fillId="7" borderId="10" xfId="0" applyFont="1" applyFill="1" applyBorder="1" applyAlignment="1">
      <alignment horizontal="right" vertical="center"/>
    </xf>
    <xf numFmtId="0" fontId="39" fillId="7" borderId="42" xfId="0" applyFont="1" applyFill="1" applyBorder="1" applyAlignment="1">
      <alignment horizontal="right" vertical="center"/>
    </xf>
    <xf numFmtId="0" fontId="40" fillId="7" borderId="10" xfId="0" applyFont="1" applyFill="1" applyBorder="1" applyAlignment="1">
      <alignment horizontal="right" vertical="center"/>
    </xf>
    <xf numFmtId="173" fontId="39" fillId="32" borderId="10" xfId="0" applyNumberFormat="1" applyFont="1" applyFill="1" applyBorder="1" applyAlignment="1">
      <alignment vertical="center"/>
    </xf>
    <xf numFmtId="0" fontId="39" fillId="32" borderId="42" xfId="0" applyFont="1" applyFill="1" applyBorder="1" applyAlignment="1">
      <alignment vertical="center"/>
    </xf>
    <xf numFmtId="0" fontId="39" fillId="32" borderId="35" xfId="0" applyFont="1" applyFill="1" applyBorder="1" applyAlignment="1">
      <alignment horizontal="right" vertical="center"/>
    </xf>
    <xf numFmtId="0" fontId="40" fillId="32" borderId="42" xfId="0" applyFont="1" applyFill="1" applyBorder="1" applyAlignment="1">
      <alignment horizontal="right" vertical="center"/>
    </xf>
    <xf numFmtId="0" fontId="39" fillId="32" borderId="10" xfId="0" applyFont="1" applyFill="1" applyBorder="1" applyAlignment="1">
      <alignment horizontal="right" vertical="center"/>
    </xf>
    <xf numFmtId="0" fontId="39" fillId="32" borderId="42" xfId="0" applyFont="1" applyFill="1" applyBorder="1" applyAlignment="1">
      <alignment horizontal="right" vertical="center"/>
    </xf>
    <xf numFmtId="0" fontId="40" fillId="32" borderId="10" xfId="0" applyFont="1" applyFill="1" applyBorder="1" applyAlignment="1">
      <alignment horizontal="right" vertical="center"/>
    </xf>
    <xf numFmtId="173" fontId="39" fillId="23" borderId="10" xfId="0" applyNumberFormat="1" applyFont="1" applyFill="1" applyBorder="1" applyAlignment="1">
      <alignment vertical="center"/>
    </xf>
    <xf numFmtId="0" fontId="39" fillId="23" borderId="42" xfId="0" applyFont="1" applyFill="1" applyBorder="1" applyAlignment="1">
      <alignment vertical="center"/>
    </xf>
    <xf numFmtId="0" fontId="39" fillId="23" borderId="35" xfId="0" applyFont="1" applyFill="1" applyBorder="1" applyAlignment="1">
      <alignment horizontal="right" vertical="center"/>
    </xf>
    <xf numFmtId="0" fontId="40" fillId="23" borderId="42" xfId="0" applyFont="1" applyFill="1" applyBorder="1" applyAlignment="1">
      <alignment horizontal="right" vertical="center"/>
    </xf>
    <xf numFmtId="0" fontId="39" fillId="23" borderId="10" xfId="0" applyFont="1" applyFill="1" applyBorder="1" applyAlignment="1">
      <alignment horizontal="right" vertical="center"/>
    </xf>
    <xf numFmtId="0" fontId="39" fillId="23" borderId="42" xfId="0" applyFont="1" applyFill="1" applyBorder="1" applyAlignment="1">
      <alignment horizontal="right" vertical="center"/>
    </xf>
    <xf numFmtId="0" fontId="40" fillId="23" borderId="10" xfId="0" applyFont="1" applyFill="1" applyBorder="1" applyAlignment="1">
      <alignment horizontal="right" vertical="center"/>
    </xf>
    <xf numFmtId="173" fontId="39" fillId="10" borderId="10" xfId="0" applyNumberFormat="1" applyFont="1" applyFill="1" applyBorder="1" applyAlignment="1">
      <alignment vertical="center"/>
    </xf>
    <xf numFmtId="0" fontId="39" fillId="10" borderId="42" xfId="0" applyFont="1" applyFill="1" applyBorder="1" applyAlignment="1">
      <alignment vertical="center"/>
    </xf>
    <xf numFmtId="0" fontId="39" fillId="10" borderId="35" xfId="0" applyFont="1" applyFill="1" applyBorder="1" applyAlignment="1">
      <alignment horizontal="right" vertical="center"/>
    </xf>
    <xf numFmtId="0" fontId="40" fillId="10" borderId="42" xfId="0" applyFont="1" applyFill="1" applyBorder="1" applyAlignment="1">
      <alignment horizontal="right" vertical="center"/>
    </xf>
    <xf numFmtId="0" fontId="39" fillId="10" borderId="10" xfId="0" applyFont="1" applyFill="1" applyBorder="1" applyAlignment="1">
      <alignment horizontal="right" vertical="center"/>
    </xf>
    <xf numFmtId="0" fontId="39" fillId="10" borderId="42" xfId="0" applyFont="1" applyFill="1" applyBorder="1" applyAlignment="1">
      <alignment horizontal="right" vertical="center"/>
    </xf>
    <xf numFmtId="0" fontId="40" fillId="10" borderId="10" xfId="0" applyFont="1" applyFill="1" applyBorder="1" applyAlignment="1">
      <alignment horizontal="right" vertical="center"/>
    </xf>
    <xf numFmtId="173" fontId="39" fillId="15" borderId="10" xfId="0" applyNumberFormat="1" applyFont="1" applyFill="1" applyBorder="1" applyAlignment="1">
      <alignment vertical="center"/>
    </xf>
    <xf numFmtId="0" fontId="39" fillId="15" borderId="42" xfId="0" applyFont="1" applyFill="1" applyBorder="1" applyAlignment="1">
      <alignment vertical="center"/>
    </xf>
    <xf numFmtId="0" fontId="39" fillId="15" borderId="35" xfId="0" applyFont="1" applyFill="1" applyBorder="1" applyAlignment="1">
      <alignment horizontal="right" vertical="center"/>
    </xf>
    <xf numFmtId="0" fontId="40" fillId="15" borderId="42" xfId="0" applyFont="1" applyFill="1" applyBorder="1" applyAlignment="1">
      <alignment horizontal="right" vertical="center"/>
    </xf>
    <xf numFmtId="0" fontId="39" fillId="15" borderId="10" xfId="0" applyFont="1" applyFill="1" applyBorder="1" applyAlignment="1">
      <alignment horizontal="right" vertical="center"/>
    </xf>
    <xf numFmtId="0" fontId="39" fillId="15" borderId="42" xfId="0" applyFont="1" applyFill="1" applyBorder="1" applyAlignment="1">
      <alignment horizontal="right" vertical="center"/>
    </xf>
    <xf numFmtId="0" fontId="40" fillId="15" borderId="10" xfId="0" applyFont="1" applyFill="1" applyBorder="1" applyAlignment="1">
      <alignment horizontal="right" vertical="center"/>
    </xf>
    <xf numFmtId="173" fontId="39" fillId="8" borderId="10" xfId="0" applyNumberFormat="1" applyFont="1" applyFill="1" applyBorder="1" applyAlignment="1">
      <alignment vertical="center"/>
    </xf>
    <xf numFmtId="0" fontId="39" fillId="8" borderId="42" xfId="0" applyFont="1" applyFill="1" applyBorder="1" applyAlignment="1">
      <alignment vertical="center"/>
    </xf>
    <xf numFmtId="0" fontId="39" fillId="8" borderId="35" xfId="0" applyFont="1" applyFill="1" applyBorder="1" applyAlignment="1">
      <alignment horizontal="right" vertical="center"/>
    </xf>
    <xf numFmtId="0" fontId="40" fillId="8" borderId="42" xfId="0" applyFont="1" applyFill="1" applyBorder="1" applyAlignment="1">
      <alignment horizontal="right" vertical="center"/>
    </xf>
    <xf numFmtId="0" fontId="39" fillId="8" borderId="10" xfId="0" applyFont="1" applyFill="1" applyBorder="1" applyAlignment="1">
      <alignment horizontal="right" vertical="center"/>
    </xf>
    <xf numFmtId="0" fontId="39" fillId="8" borderId="42" xfId="0" applyFont="1" applyFill="1" applyBorder="1" applyAlignment="1">
      <alignment horizontal="right" vertical="center"/>
    </xf>
    <xf numFmtId="0" fontId="40" fillId="8" borderId="10" xfId="0" applyFont="1" applyFill="1" applyBorder="1" applyAlignment="1">
      <alignment horizontal="right" vertical="center"/>
    </xf>
    <xf numFmtId="173" fontId="39" fillId="4" borderId="10" xfId="0" applyNumberFormat="1" applyFont="1" applyFill="1" applyBorder="1" applyAlignment="1">
      <alignment vertical="center"/>
    </xf>
    <xf numFmtId="0" fontId="39" fillId="4" borderId="42" xfId="0" applyFont="1" applyFill="1" applyBorder="1" applyAlignment="1">
      <alignment vertical="center"/>
    </xf>
    <xf numFmtId="0" fontId="39" fillId="4" borderId="35" xfId="0" applyFont="1" applyFill="1" applyBorder="1" applyAlignment="1">
      <alignment horizontal="right" vertical="center"/>
    </xf>
    <xf numFmtId="0" fontId="40" fillId="4" borderId="42" xfId="0" applyFont="1" applyFill="1" applyBorder="1" applyAlignment="1">
      <alignment horizontal="right" vertical="center"/>
    </xf>
    <xf numFmtId="0" fontId="39" fillId="4" borderId="10" xfId="0" applyFont="1" applyFill="1" applyBorder="1" applyAlignment="1">
      <alignment horizontal="right" vertical="center"/>
    </xf>
    <xf numFmtId="0" fontId="39" fillId="4" borderId="42" xfId="0" applyFont="1" applyFill="1" applyBorder="1" applyAlignment="1">
      <alignment horizontal="right" vertical="center"/>
    </xf>
    <xf numFmtId="0" fontId="40" fillId="4" borderId="10" xfId="0" applyFont="1" applyFill="1" applyBorder="1" applyAlignment="1">
      <alignment horizontal="right" vertical="center"/>
    </xf>
    <xf numFmtId="173" fontId="39" fillId="3" borderId="10" xfId="0" applyNumberFormat="1" applyFont="1" applyFill="1" applyBorder="1" applyAlignment="1">
      <alignment vertical="center"/>
    </xf>
    <xf numFmtId="0" fontId="39" fillId="3" borderId="42" xfId="0" applyFont="1" applyFill="1" applyBorder="1" applyAlignment="1">
      <alignment vertical="center"/>
    </xf>
    <xf numFmtId="0" fontId="39" fillId="3" borderId="35" xfId="0" applyFont="1" applyFill="1" applyBorder="1" applyAlignment="1">
      <alignment horizontal="right" vertical="center"/>
    </xf>
    <xf numFmtId="0" fontId="40" fillId="3" borderId="42" xfId="0" applyFont="1" applyFill="1" applyBorder="1" applyAlignment="1">
      <alignment horizontal="right" vertical="center"/>
    </xf>
    <xf numFmtId="0" fontId="39" fillId="3" borderId="10" xfId="0" applyFont="1" applyFill="1" applyBorder="1" applyAlignment="1">
      <alignment horizontal="right" vertical="center"/>
    </xf>
    <xf numFmtId="0" fontId="39" fillId="3" borderId="42" xfId="0" applyFont="1" applyFill="1" applyBorder="1" applyAlignment="1">
      <alignment horizontal="right" vertical="center"/>
    </xf>
    <xf numFmtId="0" fontId="40" fillId="3" borderId="10" xfId="0" applyFont="1" applyFill="1" applyBorder="1" applyAlignment="1">
      <alignment horizontal="right" vertical="center"/>
    </xf>
    <xf numFmtId="173" fontId="39" fillId="11" borderId="10" xfId="0" applyNumberFormat="1" applyFont="1" applyFill="1" applyBorder="1" applyAlignment="1">
      <alignment vertical="center"/>
    </xf>
    <xf numFmtId="0" fontId="39" fillId="11" borderId="42" xfId="0" applyFont="1" applyFill="1" applyBorder="1" applyAlignment="1">
      <alignment vertical="center"/>
    </xf>
    <xf numFmtId="0" fontId="39" fillId="11" borderId="35" xfId="0" applyFont="1" applyFill="1" applyBorder="1" applyAlignment="1">
      <alignment horizontal="right" vertical="center"/>
    </xf>
    <xf numFmtId="0" fontId="40" fillId="11" borderId="42" xfId="0" applyFont="1" applyFill="1" applyBorder="1" applyAlignment="1">
      <alignment horizontal="right" vertical="center"/>
    </xf>
    <xf numFmtId="0" fontId="39" fillId="11" borderId="10" xfId="0" applyFont="1" applyFill="1" applyBorder="1" applyAlignment="1">
      <alignment horizontal="right" vertical="center"/>
    </xf>
    <xf numFmtId="0" fontId="39" fillId="11" borderId="42" xfId="0" applyFont="1" applyFill="1" applyBorder="1" applyAlignment="1">
      <alignment horizontal="right" vertical="center"/>
    </xf>
    <xf numFmtId="0" fontId="40" fillId="11" borderId="10" xfId="0" applyFont="1" applyFill="1" applyBorder="1" applyAlignment="1">
      <alignment horizontal="right" vertical="center"/>
    </xf>
    <xf numFmtId="173" fontId="39" fillId="31" borderId="10" xfId="0" applyNumberFormat="1" applyFont="1" applyFill="1" applyBorder="1" applyAlignment="1">
      <alignment vertical="center"/>
    </xf>
    <xf numFmtId="0" fontId="39" fillId="31" borderId="42" xfId="0" applyFont="1" applyFill="1" applyBorder="1" applyAlignment="1">
      <alignment vertical="center"/>
    </xf>
    <xf numFmtId="0" fontId="39" fillId="31" borderId="35" xfId="0" applyFont="1" applyFill="1" applyBorder="1" applyAlignment="1">
      <alignment horizontal="right" vertical="center"/>
    </xf>
    <xf numFmtId="0" fontId="40" fillId="31" borderId="42" xfId="0" applyFont="1" applyFill="1" applyBorder="1" applyAlignment="1">
      <alignment horizontal="right" vertical="center"/>
    </xf>
    <xf numFmtId="0" fontId="39" fillId="31" borderId="10" xfId="0" applyFont="1" applyFill="1" applyBorder="1" applyAlignment="1">
      <alignment horizontal="right" vertical="center"/>
    </xf>
    <xf numFmtId="0" fontId="39" fillId="31" borderId="42" xfId="0" applyFont="1" applyFill="1" applyBorder="1" applyAlignment="1">
      <alignment horizontal="right" vertical="center"/>
    </xf>
    <xf numFmtId="0" fontId="40" fillId="31" borderId="10" xfId="0" applyFont="1" applyFill="1" applyBorder="1" applyAlignment="1">
      <alignment horizontal="right" vertical="center"/>
    </xf>
    <xf numFmtId="0" fontId="20" fillId="30" borderId="47" xfId="0" applyFont="1" applyFill="1" applyBorder="1" applyAlignment="1">
      <alignment vertical="center"/>
    </xf>
    <xf numFmtId="0" fontId="31" fillId="30" borderId="53" xfId="0" applyFont="1" applyFill="1" applyBorder="1" applyAlignment="1">
      <alignment horizontal="right" vertical="center"/>
    </xf>
    <xf numFmtId="0" fontId="41" fillId="30" borderId="47" xfId="0" applyFont="1" applyFill="1" applyBorder="1" applyAlignment="1">
      <alignment vertical="center"/>
    </xf>
    <xf numFmtId="0" fontId="41" fillId="30" borderId="47" xfId="0" applyFont="1" applyFill="1" applyBorder="1" applyAlignment="1">
      <alignment horizontal="right" vertical="center"/>
    </xf>
    <xf numFmtId="0" fontId="42" fillId="30" borderId="53" xfId="0" applyFont="1" applyFill="1" applyBorder="1" applyAlignment="1">
      <alignment horizontal="right" vertical="center"/>
    </xf>
    <xf numFmtId="0" fontId="41" fillId="30" borderId="52" xfId="0" applyFont="1" applyFill="1" applyBorder="1" applyAlignment="1">
      <alignment horizontal="right" vertical="center"/>
    </xf>
    <xf numFmtId="0" fontId="41" fillId="30" borderId="53" xfId="0" applyFont="1" applyFill="1" applyBorder="1" applyAlignment="1">
      <alignment horizontal="right" vertical="center"/>
    </xf>
    <xf numFmtId="0" fontId="42" fillId="30" borderId="52" xfId="0" applyFont="1" applyFill="1" applyBorder="1" applyAlignment="1">
      <alignment horizontal="right" vertic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17" xfId="0" applyFont="1" applyBorder="1" applyAlignment="1">
      <alignment/>
    </xf>
    <xf numFmtId="0" fontId="62" fillId="0" borderId="65" xfId="0" applyFont="1" applyBorder="1" applyAlignment="1">
      <alignment/>
    </xf>
    <xf numFmtId="0" fontId="62" fillId="0" borderId="66" xfId="0" applyFont="1" applyBorder="1" applyAlignment="1">
      <alignment/>
    </xf>
    <xf numFmtId="0" fontId="33" fillId="0" borderId="65" xfId="0" applyFont="1" applyBorder="1" applyAlignment="1">
      <alignment/>
    </xf>
    <xf numFmtId="0" fontId="62" fillId="0" borderId="67" xfId="0" applyFont="1" applyBorder="1" applyAlignment="1">
      <alignment/>
    </xf>
    <xf numFmtId="0" fontId="2" fillId="0" borderId="0" xfId="0" applyFont="1" applyAlignment="1">
      <alignment/>
    </xf>
    <xf numFmtId="0" fontId="16" fillId="14" borderId="55" xfId="0" applyFont="1" applyFill="1" applyBorder="1" applyAlignment="1">
      <alignment horizontal="right" vertical="center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left" vertical="center" wrapText="1"/>
    </xf>
    <xf numFmtId="0" fontId="62" fillId="0" borderId="70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75" xfId="0" applyFont="1" applyBorder="1" applyAlignment="1">
      <alignment horizontal="left" vertical="center" shrinkToFit="1"/>
    </xf>
    <xf numFmtId="49" fontId="63" fillId="0" borderId="76" xfId="0" applyNumberFormat="1" applyFont="1" applyFill="1" applyBorder="1" applyAlignment="1">
      <alignment horizontal="center" vertical="center"/>
    </xf>
    <xf numFmtId="49" fontId="63" fillId="0" borderId="55" xfId="0" applyNumberFormat="1" applyFont="1" applyFill="1" applyBorder="1" applyAlignment="1">
      <alignment horizontal="center" vertical="center"/>
    </xf>
    <xf numFmtId="49" fontId="63" fillId="0" borderId="77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74" xfId="0" applyNumberFormat="1" applyFont="1" applyFill="1" applyBorder="1" applyAlignment="1">
      <alignment horizontal="center" vertical="center"/>
    </xf>
    <xf numFmtId="49" fontId="63" fillId="0" borderId="36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3" fillId="0" borderId="55" xfId="0" applyNumberFormat="1" applyFont="1" applyFill="1" applyBorder="1" applyAlignment="1">
      <alignment vertical="center"/>
    </xf>
    <xf numFmtId="0" fontId="62" fillId="0" borderId="78" xfId="0" applyFont="1" applyBorder="1" applyAlignment="1">
      <alignment horizontal="center" vertical="center" wrapText="1"/>
    </xf>
    <xf numFmtId="0" fontId="62" fillId="0" borderId="79" xfId="0" applyFont="1" applyBorder="1" applyAlignment="1">
      <alignment horizontal="left" vertical="center" shrinkToFit="1"/>
    </xf>
    <xf numFmtId="0" fontId="15" fillId="26" borderId="11" xfId="0" applyFont="1" applyFill="1" applyBorder="1" applyAlignment="1">
      <alignment horizontal="right" vertical="center"/>
    </xf>
    <xf numFmtId="0" fontId="15" fillId="7" borderId="11" xfId="0" applyFont="1" applyFill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15" fillId="14" borderId="11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3" fillId="30" borderId="80" xfId="0" applyFont="1" applyFill="1" applyBorder="1" applyAlignment="1">
      <alignment horizontal="center" vertical="center"/>
    </xf>
    <xf numFmtId="0" fontId="19" fillId="30" borderId="81" xfId="0" applyFont="1" applyFill="1" applyBorder="1" applyAlignment="1">
      <alignment horizontal="center" vertical="center"/>
    </xf>
    <xf numFmtId="0" fontId="19" fillId="30" borderId="82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5" fillId="30" borderId="25" xfId="0" applyFont="1" applyFill="1" applyBorder="1" applyAlignment="1">
      <alignment horizontal="center" vertical="center" textRotation="90"/>
    </xf>
    <xf numFmtId="0" fontId="15" fillId="30" borderId="35" xfId="0" applyFont="1" applyFill="1" applyBorder="1" applyAlignment="1">
      <alignment horizontal="center" vertical="center" textRotation="90"/>
    </xf>
    <xf numFmtId="0" fontId="15" fillId="30" borderId="47" xfId="0" applyFont="1" applyFill="1" applyBorder="1" applyAlignment="1">
      <alignment horizontal="center" vertical="center" textRotation="90"/>
    </xf>
    <xf numFmtId="0" fontId="15" fillId="26" borderId="62" xfId="0" applyFont="1" applyFill="1" applyBorder="1" applyAlignment="1">
      <alignment horizontal="right" vertical="center"/>
    </xf>
    <xf numFmtId="0" fontId="16" fillId="26" borderId="55" xfId="0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right" vertical="center"/>
    </xf>
    <xf numFmtId="0" fontId="16" fillId="0" borderId="95" xfId="0" applyFont="1" applyBorder="1" applyAlignment="1">
      <alignment horizontal="right" vertical="center"/>
    </xf>
    <xf numFmtId="0" fontId="15" fillId="4" borderId="43" xfId="0" applyFont="1" applyFill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5" fillId="4" borderId="21" xfId="0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3" fontId="21" fillId="30" borderId="19" xfId="0" applyNumberFormat="1" applyFont="1" applyFill="1" applyBorder="1" applyAlignment="1">
      <alignment horizontal="center" vertical="center" textRotation="90"/>
    </xf>
    <xf numFmtId="0" fontId="21" fillId="30" borderId="64" xfId="0" applyFont="1" applyFill="1" applyBorder="1" applyAlignment="1">
      <alignment horizontal="center" vertical="center" textRotation="90"/>
    </xf>
    <xf numFmtId="0" fontId="21" fillId="30" borderId="54" xfId="0" applyFont="1" applyFill="1" applyBorder="1" applyAlignment="1">
      <alignment horizontal="center" vertical="center" textRotation="90"/>
    </xf>
    <xf numFmtId="173" fontId="37" fillId="30" borderId="19" xfId="0" applyNumberFormat="1" applyFont="1" applyFill="1" applyBorder="1" applyAlignment="1">
      <alignment horizontal="center" vertical="center" textRotation="90" wrapText="1"/>
    </xf>
    <xf numFmtId="0" fontId="37" fillId="30" borderId="64" xfId="0" applyFont="1" applyFill="1" applyBorder="1" applyAlignment="1">
      <alignment horizontal="center" vertical="center" textRotation="90" wrapText="1"/>
    </xf>
    <xf numFmtId="0" fontId="37" fillId="30" borderId="54" xfId="0" applyFont="1" applyFill="1" applyBorder="1" applyAlignment="1">
      <alignment horizontal="center" vertical="center" textRotation="90" wrapText="1"/>
    </xf>
    <xf numFmtId="0" fontId="38" fillId="30" borderId="64" xfId="0" applyFont="1" applyFill="1" applyBorder="1" applyAlignment="1">
      <alignment horizontal="center" vertical="center" textRotation="90" wrapText="1"/>
    </xf>
    <xf numFmtId="0" fontId="38" fillId="30" borderId="54" xfId="0" applyFont="1" applyFill="1" applyBorder="1" applyAlignment="1">
      <alignment horizontal="center" vertical="center" textRotation="90" wrapText="1"/>
    </xf>
    <xf numFmtId="173" fontId="21" fillId="30" borderId="61" xfId="0" applyNumberFormat="1" applyFont="1" applyFill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96" xfId="0" applyNumberFormat="1" applyFont="1" applyFill="1" applyBorder="1" applyAlignment="1">
      <alignment horizontal="center" vertical="center"/>
    </xf>
    <xf numFmtId="49" fontId="63" fillId="0" borderId="76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3" fillId="0" borderId="97" xfId="0" applyNumberFormat="1" applyFont="1" applyFill="1" applyBorder="1" applyAlignment="1">
      <alignment horizontal="center" vertical="center"/>
    </xf>
    <xf numFmtId="49" fontId="63" fillId="0" borderId="55" xfId="0" applyNumberFormat="1" applyFont="1" applyFill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 vertical="center"/>
    </xf>
    <xf numFmtId="49" fontId="63" fillId="0" borderId="86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30">
    <dxf>
      <font>
        <b/>
        <i val="0"/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C00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33</xdr:row>
      <xdr:rowOff>0</xdr:rowOff>
    </xdr:from>
    <xdr:to>
      <xdr:col>2</xdr:col>
      <xdr:colOff>4495800</xdr:colOff>
      <xdr:row>33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2638425" y="6562725"/>
          <a:ext cx="2609850" cy="0"/>
        </a:xfrm>
        <a:prstGeom prst="wedgeRectCallout">
          <a:avLst>
            <a:gd name="adj1" fmla="val 90416"/>
            <a:gd name="adj2" fmla="val -6875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ΚΑΘΕ ΜΑΘΗΜΑ, ΜΕ ΑΣΤΕΡΙΣΚΟ (*) ΕΞΕΤΑΖΕΤΑΙ
</a:t>
          </a:r>
          <a:r>
            <a:rPr lang="en-US" cap="none" sz="800" b="1" i="0" u="none" baseline="0">
              <a:solidFill>
                <a:srgbClr val="000000"/>
              </a:solidFill>
            </a:rPr>
            <a:t> ΣΤΙΣ ΓΡΑΠΤΕΣ ΑΝΑΚΕΦΑ-ΛΑΙΩΤΙΚΕΣ ΕΞΕΤΑΣΕΙΣ ΤΩΝ ΠΕΡΙΟΔΩΝ ΙΟΥΝΙΟΥ, ΣΕΠΤΕΜΒΡΙΟΥ ΚΑΙ ΦΕΒΡΟΥΑΡΙΟΥ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80</xdr:row>
      <xdr:rowOff>0</xdr:rowOff>
    </xdr:from>
    <xdr:to>
      <xdr:col>2</xdr:col>
      <xdr:colOff>4495800</xdr:colOff>
      <xdr:row>80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43200" y="16306800"/>
          <a:ext cx="2609850" cy="0"/>
        </a:xfrm>
        <a:prstGeom prst="wedgeRectCallout">
          <a:avLst>
            <a:gd name="adj1" fmla="val 90416"/>
            <a:gd name="adj2" fmla="val -6875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ΚΑΘΕ ΜΑΘΗΜΑ, ΜΕ ΑΣΤΕΡΙΣΚΟ (*) ΕΞΕΤΑΖΕΤΑΙ
</a:t>
          </a:r>
          <a:r>
            <a:rPr lang="en-US" cap="none" sz="800" b="1" i="0" u="none" baseline="0">
              <a:solidFill>
                <a:srgbClr val="000000"/>
              </a:solidFill>
            </a:rPr>
            <a:t> ΣΤΙΣ ΓΡΑΠΤΕΣ ΑΝΑΚΕΦΑ-ΛΑΙΩΤΙΚΕΣ ΕΞΕΤΑΣΕΙΣ ΤΩΝ ΠΕΡΙΟΔΩΝ ΙΟΥΝΙΟΥ, ΣΕΠΤΕΜΒΡΙΟΥ ΚΑΙ ΦΕΒΡΟΥΑΡΙΟΥ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">
      <selection activeCell="B2" sqref="B2"/>
    </sheetView>
  </sheetViews>
  <sheetFormatPr defaultColWidth="9.00390625" defaultRowHeight="12.75"/>
  <cols>
    <col min="1" max="1" width="4.625" style="0" customWidth="1"/>
    <col min="2" max="2" width="19.75390625" style="0" customWidth="1"/>
    <col min="4" max="4" width="19.375" style="0" customWidth="1"/>
    <col min="5" max="5" width="23.00390625" style="0" customWidth="1"/>
    <col min="7" max="7" width="14.25390625" style="0" customWidth="1"/>
    <col min="8" max="8" width="12.00390625" style="0" customWidth="1"/>
    <col min="9" max="9" width="16.75390625" style="0" customWidth="1"/>
    <col min="10" max="10" width="10.875" style="1" customWidth="1"/>
  </cols>
  <sheetData>
    <row r="1" spans="1:10" ht="12.75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</row>
    <row r="3" spans="1:10" ht="25.5">
      <c r="A3" s="5" t="s">
        <v>1</v>
      </c>
      <c r="B3" s="6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7" t="s">
        <v>92</v>
      </c>
      <c r="H3" s="6" t="s">
        <v>7</v>
      </c>
      <c r="I3" s="6" t="s">
        <v>8</v>
      </c>
      <c r="J3" s="8" t="s">
        <v>9</v>
      </c>
    </row>
    <row r="4" spans="1:10" ht="16.5" customHeight="1">
      <c r="A4" s="3">
        <v>1</v>
      </c>
      <c r="B4" s="2" t="s">
        <v>10</v>
      </c>
      <c r="C4" s="3">
        <v>2712010</v>
      </c>
      <c r="D4" s="2" t="s">
        <v>32</v>
      </c>
      <c r="E4" s="2" t="s">
        <v>47</v>
      </c>
      <c r="F4" s="3" t="s">
        <v>70</v>
      </c>
      <c r="G4" s="3" t="s">
        <v>71</v>
      </c>
      <c r="H4" s="2" t="s">
        <v>71</v>
      </c>
      <c r="I4" s="3" t="s">
        <v>99</v>
      </c>
      <c r="J4" s="4" t="s">
        <v>103</v>
      </c>
    </row>
    <row r="5" spans="1:10" ht="16.5" customHeight="1">
      <c r="A5" s="3">
        <v>2</v>
      </c>
      <c r="B5" s="2" t="s">
        <v>11</v>
      </c>
      <c r="C5" s="3">
        <v>2717010</v>
      </c>
      <c r="D5" s="2" t="s">
        <v>33</v>
      </c>
      <c r="E5" s="2" t="s">
        <v>121</v>
      </c>
      <c r="F5" s="3" t="s">
        <v>65</v>
      </c>
      <c r="G5" s="3" t="s">
        <v>72</v>
      </c>
      <c r="H5" s="2" t="s">
        <v>72</v>
      </c>
      <c r="I5" s="3" t="s">
        <v>100</v>
      </c>
      <c r="J5" s="4" t="s">
        <v>122</v>
      </c>
    </row>
    <row r="6" spans="1:10" ht="16.5" customHeight="1">
      <c r="A6" s="3">
        <v>3</v>
      </c>
      <c r="B6" s="2" t="s">
        <v>12</v>
      </c>
      <c r="C6" s="3">
        <v>2708010</v>
      </c>
      <c r="D6" s="2" t="s">
        <v>34</v>
      </c>
      <c r="E6" s="2" t="s">
        <v>131</v>
      </c>
      <c r="F6" s="3" t="s">
        <v>66</v>
      </c>
      <c r="G6" s="3" t="s">
        <v>73</v>
      </c>
      <c r="H6" s="2" t="s">
        <v>93</v>
      </c>
      <c r="I6" s="3"/>
      <c r="J6" s="4"/>
    </row>
    <row r="7" spans="1:10" ht="16.5" customHeight="1">
      <c r="A7" s="3">
        <v>4</v>
      </c>
      <c r="B7" s="2" t="s">
        <v>13</v>
      </c>
      <c r="C7" s="3">
        <v>2706020</v>
      </c>
      <c r="D7" s="2" t="s">
        <v>35</v>
      </c>
      <c r="E7" s="2" t="s">
        <v>132</v>
      </c>
      <c r="F7" s="3" t="s">
        <v>70</v>
      </c>
      <c r="G7" s="3" t="s">
        <v>74</v>
      </c>
      <c r="H7" s="2" t="s">
        <v>74</v>
      </c>
      <c r="I7" s="3"/>
      <c r="J7" s="4"/>
    </row>
    <row r="8" spans="1:10" ht="16.5" customHeight="1">
      <c r="A8" s="3">
        <v>5</v>
      </c>
      <c r="B8" s="2" t="s">
        <v>14</v>
      </c>
      <c r="C8" s="3">
        <v>2702010</v>
      </c>
      <c r="D8" s="2" t="s">
        <v>36</v>
      </c>
      <c r="E8" s="2" t="s">
        <v>124</v>
      </c>
      <c r="F8" s="3" t="s">
        <v>67</v>
      </c>
      <c r="G8" s="3" t="s">
        <v>75</v>
      </c>
      <c r="H8" s="2" t="s">
        <v>75</v>
      </c>
      <c r="I8" s="3"/>
      <c r="J8" s="4" t="s">
        <v>128</v>
      </c>
    </row>
    <row r="9" spans="1:10" ht="16.5" customHeight="1">
      <c r="A9" s="3">
        <v>6</v>
      </c>
      <c r="B9" s="2" t="s">
        <v>15</v>
      </c>
      <c r="C9" s="3">
        <v>2713010</v>
      </c>
      <c r="D9" s="2" t="s">
        <v>37</v>
      </c>
      <c r="E9" s="2" t="s">
        <v>50</v>
      </c>
      <c r="F9" s="3" t="s">
        <v>68</v>
      </c>
      <c r="G9" s="3" t="s">
        <v>76</v>
      </c>
      <c r="H9" s="2" t="s">
        <v>76</v>
      </c>
      <c r="I9" s="3" t="s">
        <v>101</v>
      </c>
      <c r="J9" s="4" t="s">
        <v>102</v>
      </c>
    </row>
    <row r="10" spans="1:10" ht="16.5" customHeight="1">
      <c r="A10" s="3">
        <v>7</v>
      </c>
      <c r="B10" s="2" t="s">
        <v>16</v>
      </c>
      <c r="C10" s="3">
        <v>2718010</v>
      </c>
      <c r="D10" s="2" t="s">
        <v>38</v>
      </c>
      <c r="E10" s="2" t="s">
        <v>51</v>
      </c>
      <c r="F10" s="3" t="s">
        <v>66</v>
      </c>
      <c r="G10" s="3" t="s">
        <v>77</v>
      </c>
      <c r="H10" s="2" t="s">
        <v>77</v>
      </c>
      <c r="I10" s="3" t="s">
        <v>104</v>
      </c>
      <c r="J10" s="4"/>
    </row>
    <row r="11" spans="1:10" ht="16.5" customHeight="1">
      <c r="A11" s="3">
        <v>8</v>
      </c>
      <c r="B11" s="2" t="s">
        <v>17</v>
      </c>
      <c r="C11" s="3">
        <v>2714070</v>
      </c>
      <c r="D11" s="2" t="s">
        <v>39</v>
      </c>
      <c r="E11" s="2" t="s">
        <v>125</v>
      </c>
      <c r="F11" s="3" t="s">
        <v>67</v>
      </c>
      <c r="G11" s="3" t="s">
        <v>78</v>
      </c>
      <c r="H11" s="2" t="s">
        <v>78</v>
      </c>
      <c r="I11" s="3"/>
      <c r="J11" s="4" t="s">
        <v>127</v>
      </c>
    </row>
    <row r="12" spans="1:10" ht="16.5" customHeight="1">
      <c r="A12" s="3">
        <v>9</v>
      </c>
      <c r="B12" s="2" t="s">
        <v>18</v>
      </c>
      <c r="C12" s="3">
        <v>2703010</v>
      </c>
      <c r="D12" s="2" t="s">
        <v>40</v>
      </c>
      <c r="E12" s="2" t="s">
        <v>126</v>
      </c>
      <c r="F12" s="3" t="s">
        <v>64</v>
      </c>
      <c r="G12" s="3" t="s">
        <v>79</v>
      </c>
      <c r="H12" s="2" t="s">
        <v>79</v>
      </c>
      <c r="I12" s="3"/>
      <c r="J12" s="4"/>
    </row>
    <row r="13" spans="1:10" ht="16.5" customHeight="1">
      <c r="A13" s="3">
        <v>10</v>
      </c>
      <c r="B13" s="2" t="s">
        <v>19</v>
      </c>
      <c r="C13" s="3">
        <v>2709010</v>
      </c>
      <c r="D13" s="2" t="s">
        <v>41</v>
      </c>
      <c r="E13" s="2" t="s">
        <v>129</v>
      </c>
      <c r="F13" s="3" t="s">
        <v>65</v>
      </c>
      <c r="G13" s="3" t="s">
        <v>80</v>
      </c>
      <c r="H13" s="2" t="s">
        <v>94</v>
      </c>
      <c r="I13" s="3"/>
      <c r="J13" s="4" t="s">
        <v>130</v>
      </c>
    </row>
    <row r="14" spans="1:10" ht="16.5" customHeight="1">
      <c r="A14" s="3">
        <v>11</v>
      </c>
      <c r="B14" s="2" t="s">
        <v>20</v>
      </c>
      <c r="C14" s="3">
        <v>2716010</v>
      </c>
      <c r="D14" s="2" t="s">
        <v>42</v>
      </c>
      <c r="E14" s="2" t="s">
        <v>53</v>
      </c>
      <c r="F14" s="3" t="s">
        <v>69</v>
      </c>
      <c r="G14" s="3" t="s">
        <v>81</v>
      </c>
      <c r="H14" s="2" t="s">
        <v>81</v>
      </c>
      <c r="I14" s="3" t="s">
        <v>119</v>
      </c>
      <c r="J14" s="4" t="s">
        <v>120</v>
      </c>
    </row>
    <row r="15" spans="1:10" ht="16.5" customHeight="1">
      <c r="A15" s="3">
        <v>12</v>
      </c>
      <c r="B15" s="2" t="s">
        <v>21</v>
      </c>
      <c r="C15" s="3">
        <v>2705010</v>
      </c>
      <c r="D15" s="2" t="s">
        <v>43</v>
      </c>
      <c r="E15" s="2" t="s">
        <v>54</v>
      </c>
      <c r="F15" s="3" t="s">
        <v>66</v>
      </c>
      <c r="G15" s="3" t="s">
        <v>82</v>
      </c>
      <c r="H15" s="2" t="s">
        <v>82</v>
      </c>
      <c r="I15" s="3" t="s">
        <v>105</v>
      </c>
      <c r="J15" s="4" t="s">
        <v>123</v>
      </c>
    </row>
    <row r="16" spans="1:10" ht="16.5" customHeight="1">
      <c r="A16" s="3">
        <v>13</v>
      </c>
      <c r="B16" s="2" t="s">
        <v>22</v>
      </c>
      <c r="C16" s="3">
        <v>2706010</v>
      </c>
      <c r="D16" s="2" t="s">
        <v>44</v>
      </c>
      <c r="E16" s="2" t="s">
        <v>133</v>
      </c>
      <c r="F16" s="3" t="s">
        <v>66</v>
      </c>
      <c r="G16" s="3" t="s">
        <v>83</v>
      </c>
      <c r="H16" s="2" t="s">
        <v>83</v>
      </c>
      <c r="I16" s="3"/>
      <c r="J16" s="4"/>
    </row>
    <row r="17" spans="1:10" ht="16.5" customHeight="1">
      <c r="A17" s="3">
        <v>14</v>
      </c>
      <c r="B17" s="2" t="s">
        <v>23</v>
      </c>
      <c r="C17" s="3">
        <v>2705030</v>
      </c>
      <c r="D17" s="2" t="s">
        <v>45</v>
      </c>
      <c r="E17" s="2" t="s">
        <v>56</v>
      </c>
      <c r="F17" s="3" t="s">
        <v>66</v>
      </c>
      <c r="G17" s="3" t="s">
        <v>84</v>
      </c>
      <c r="H17" s="2" t="s">
        <v>95</v>
      </c>
      <c r="I17" s="3" t="s">
        <v>106</v>
      </c>
      <c r="J17" s="4" t="s">
        <v>107</v>
      </c>
    </row>
    <row r="18" spans="1:10" ht="16.5" customHeight="1" thickBot="1">
      <c r="A18" s="13">
        <v>15</v>
      </c>
      <c r="B18" s="14" t="s">
        <v>24</v>
      </c>
      <c r="C18" s="13">
        <v>2707010</v>
      </c>
      <c r="D18" s="14" t="s">
        <v>46</v>
      </c>
      <c r="E18" s="14" t="s">
        <v>57</v>
      </c>
      <c r="F18" s="13" t="s">
        <v>70</v>
      </c>
      <c r="G18" s="13" t="s">
        <v>85</v>
      </c>
      <c r="H18" s="14" t="s">
        <v>85</v>
      </c>
      <c r="I18" s="13" t="s">
        <v>108</v>
      </c>
      <c r="J18" s="15" t="s">
        <v>118</v>
      </c>
    </row>
    <row r="19" spans="1:10" ht="16.5" customHeight="1" thickTop="1">
      <c r="A19" s="16">
        <v>16</v>
      </c>
      <c r="B19" s="17" t="s">
        <v>25</v>
      </c>
      <c r="C19" s="16">
        <v>2758010</v>
      </c>
      <c r="D19" s="17" t="s">
        <v>34</v>
      </c>
      <c r="E19" s="17" t="s">
        <v>58</v>
      </c>
      <c r="F19" s="16" t="s">
        <v>64</v>
      </c>
      <c r="G19" s="16" t="s">
        <v>86</v>
      </c>
      <c r="H19" s="17" t="s">
        <v>93</v>
      </c>
      <c r="I19" s="16" t="s">
        <v>109</v>
      </c>
      <c r="J19" s="18" t="s">
        <v>110</v>
      </c>
    </row>
    <row r="20" spans="1:10" ht="16.5" customHeight="1">
      <c r="A20" s="3">
        <v>17</v>
      </c>
      <c r="B20" s="2" t="s">
        <v>26</v>
      </c>
      <c r="C20" s="3">
        <v>2752010</v>
      </c>
      <c r="D20" s="2" t="s">
        <v>36</v>
      </c>
      <c r="E20" s="2" t="s">
        <v>59</v>
      </c>
      <c r="F20" s="3" t="s">
        <v>64</v>
      </c>
      <c r="G20" s="3" t="s">
        <v>87</v>
      </c>
      <c r="H20" s="2" t="s">
        <v>87</v>
      </c>
      <c r="I20" s="3" t="s">
        <v>116</v>
      </c>
      <c r="J20" s="4" t="s">
        <v>117</v>
      </c>
    </row>
    <row r="21" spans="1:10" ht="16.5" customHeight="1">
      <c r="A21" s="3">
        <v>18</v>
      </c>
      <c r="B21" s="2" t="s">
        <v>27</v>
      </c>
      <c r="C21" s="3">
        <v>2753010</v>
      </c>
      <c r="D21" s="2" t="s">
        <v>40</v>
      </c>
      <c r="E21" s="2" t="s">
        <v>60</v>
      </c>
      <c r="F21" s="3" t="s">
        <v>65</v>
      </c>
      <c r="G21" s="3" t="s">
        <v>88</v>
      </c>
      <c r="H21" s="2" t="s">
        <v>96</v>
      </c>
      <c r="I21" s="3" t="s">
        <v>111</v>
      </c>
      <c r="J21" s="4"/>
    </row>
    <row r="22" spans="1:10" ht="16.5" customHeight="1">
      <c r="A22" s="3">
        <v>19</v>
      </c>
      <c r="B22" s="2" t="s">
        <v>29</v>
      </c>
      <c r="C22" s="3">
        <v>2755010</v>
      </c>
      <c r="D22" s="2" t="s">
        <v>43</v>
      </c>
      <c r="E22" s="2" t="s">
        <v>61</v>
      </c>
      <c r="F22" s="3" t="s">
        <v>70</v>
      </c>
      <c r="G22" s="3" t="s">
        <v>89</v>
      </c>
      <c r="H22" s="2" t="s">
        <v>97</v>
      </c>
      <c r="I22" s="3" t="s">
        <v>112</v>
      </c>
      <c r="J22" s="4" t="s">
        <v>113</v>
      </c>
    </row>
    <row r="23" spans="1:10" ht="16.5" customHeight="1">
      <c r="A23" s="3">
        <v>20</v>
      </c>
      <c r="B23" s="2" t="s">
        <v>30</v>
      </c>
      <c r="C23" s="3">
        <v>2756010</v>
      </c>
      <c r="D23" s="2" t="s">
        <v>44</v>
      </c>
      <c r="E23" s="2" t="s">
        <v>62</v>
      </c>
      <c r="F23" s="3" t="s">
        <v>66</v>
      </c>
      <c r="G23" s="3" t="s">
        <v>90</v>
      </c>
      <c r="H23" s="2" t="s">
        <v>90</v>
      </c>
      <c r="I23" s="3" t="s">
        <v>114</v>
      </c>
      <c r="J23" s="4"/>
    </row>
    <row r="24" spans="1:10" ht="16.5" customHeight="1">
      <c r="A24" s="3">
        <v>21</v>
      </c>
      <c r="B24" s="2" t="s">
        <v>31</v>
      </c>
      <c r="C24" s="3">
        <v>2757010</v>
      </c>
      <c r="D24" s="2" t="s">
        <v>46</v>
      </c>
      <c r="E24" s="2" t="s">
        <v>63</v>
      </c>
      <c r="F24" s="3" t="s">
        <v>64</v>
      </c>
      <c r="G24" s="3" t="s">
        <v>91</v>
      </c>
      <c r="H24" s="2" t="s">
        <v>98</v>
      </c>
      <c r="I24" s="3" t="s">
        <v>115</v>
      </c>
      <c r="J24" s="4"/>
    </row>
    <row r="25" spans="1:10" ht="12.75">
      <c r="A25" s="19">
        <v>22</v>
      </c>
      <c r="B25" s="20" t="s">
        <v>28</v>
      </c>
      <c r="C25" s="19">
        <v>2759010</v>
      </c>
      <c r="D25" s="20" t="s">
        <v>41</v>
      </c>
      <c r="E25" s="2" t="s">
        <v>129</v>
      </c>
      <c r="F25" s="19" t="s">
        <v>65</v>
      </c>
      <c r="G25" s="19" t="s">
        <v>80</v>
      </c>
      <c r="H25" s="20" t="s">
        <v>94</v>
      </c>
      <c r="I25" s="19"/>
      <c r="J25" s="21"/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82" zoomScaleNormal="73" zoomScaleSheetLayoutView="82" zoomScalePageLayoutView="0" workbookViewId="0" topLeftCell="A1">
      <pane ySplit="1770" topLeftCell="BM6" activePane="bottomLeft" state="split"/>
      <selection pane="topLeft" activeCell="A1" sqref="A1:C33"/>
      <selection pane="bottomLeft" activeCell="D7" sqref="D7:H9"/>
    </sheetView>
  </sheetViews>
  <sheetFormatPr defaultColWidth="9.125" defaultRowHeight="12.75"/>
  <cols>
    <col min="1" max="1" width="5.125" style="119" customWidth="1"/>
    <col min="2" max="2" width="4.75390625" style="119" customWidth="1"/>
    <col min="3" max="3" width="72.25390625" style="119" bestFit="1" customWidth="1"/>
    <col min="4" max="9" width="4.75390625" style="119" customWidth="1"/>
    <col min="10" max="10" width="1.75390625" style="119" customWidth="1"/>
    <col min="11" max="13" width="5.75390625" style="119" customWidth="1"/>
    <col min="14" max="16384" width="9.125" style="119" customWidth="1"/>
  </cols>
  <sheetData>
    <row r="1" spans="1:13" ht="19.5" customHeight="1">
      <c r="A1" s="604" t="s">
        <v>1</v>
      </c>
      <c r="B1" s="608" t="s">
        <v>172</v>
      </c>
      <c r="C1" s="609"/>
      <c r="D1" s="614" t="s">
        <v>173</v>
      </c>
      <c r="E1" s="615"/>
      <c r="F1" s="615"/>
      <c r="G1" s="615"/>
      <c r="H1" s="615"/>
      <c r="I1" s="616"/>
      <c r="J1" s="118"/>
      <c r="K1" s="620" t="s">
        <v>174</v>
      </c>
      <c r="L1" s="621"/>
      <c r="M1" s="622"/>
    </row>
    <row r="2" spans="1:13" ht="19.5" customHeight="1">
      <c r="A2" s="605"/>
      <c r="B2" s="610"/>
      <c r="C2" s="611"/>
      <c r="D2" s="617"/>
      <c r="E2" s="618"/>
      <c r="F2" s="618"/>
      <c r="G2" s="618"/>
      <c r="H2" s="618"/>
      <c r="I2" s="619"/>
      <c r="J2" s="120"/>
      <c r="K2" s="623"/>
      <c r="L2" s="624"/>
      <c r="M2" s="625"/>
    </row>
    <row r="3" spans="1:13" ht="18">
      <c r="A3" s="605"/>
      <c r="B3" s="610"/>
      <c r="C3" s="611"/>
      <c r="D3" s="121" t="s">
        <v>175</v>
      </c>
      <c r="E3" s="122"/>
      <c r="F3" s="123" t="s">
        <v>176</v>
      </c>
      <c r="G3" s="122"/>
      <c r="H3" s="123" t="s">
        <v>177</v>
      </c>
      <c r="I3" s="124"/>
      <c r="J3" s="120"/>
      <c r="K3" s="125" t="s">
        <v>175</v>
      </c>
      <c r="L3" s="126" t="s">
        <v>176</v>
      </c>
      <c r="M3" s="127" t="s">
        <v>177</v>
      </c>
    </row>
    <row r="4" spans="1:13" ht="18">
      <c r="A4" s="606"/>
      <c r="B4" s="610"/>
      <c r="C4" s="611"/>
      <c r="D4" s="128" t="s">
        <v>178</v>
      </c>
      <c r="E4" s="129"/>
      <c r="F4" s="130"/>
      <c r="G4" s="129"/>
      <c r="H4" s="130"/>
      <c r="I4" s="131"/>
      <c r="J4" s="120"/>
      <c r="K4" s="125"/>
      <c r="L4" s="126"/>
      <c r="M4" s="127"/>
    </row>
    <row r="5" spans="1:13" ht="18.75" thickBot="1">
      <c r="A5" s="607"/>
      <c r="B5" s="612"/>
      <c r="C5" s="613"/>
      <c r="D5" s="132" t="s">
        <v>179</v>
      </c>
      <c r="E5" s="133" t="s">
        <v>180</v>
      </c>
      <c r="F5" s="134" t="s">
        <v>179</v>
      </c>
      <c r="G5" s="133" t="s">
        <v>180</v>
      </c>
      <c r="H5" s="134" t="s">
        <v>179</v>
      </c>
      <c r="I5" s="135" t="s">
        <v>180</v>
      </c>
      <c r="J5" s="120"/>
      <c r="K5" s="125"/>
      <c r="L5" s="126"/>
      <c r="M5" s="127"/>
    </row>
    <row r="6" spans="1:13" ht="15" customHeight="1">
      <c r="A6" s="136">
        <v>1</v>
      </c>
      <c r="B6" s="137" t="s">
        <v>181</v>
      </c>
      <c r="C6" s="138"/>
      <c r="D6" s="139">
        <v>2</v>
      </c>
      <c r="E6" s="140"/>
      <c r="F6" s="141">
        <v>2</v>
      </c>
      <c r="G6" s="140"/>
      <c r="H6" s="141">
        <v>2</v>
      </c>
      <c r="I6" s="142"/>
      <c r="J6" s="143"/>
      <c r="K6" s="144">
        <v>2</v>
      </c>
      <c r="L6" s="145">
        <v>2</v>
      </c>
      <c r="M6" s="146">
        <v>2</v>
      </c>
    </row>
    <row r="7" spans="1:13" ht="15" customHeight="1">
      <c r="A7" s="147">
        <v>2</v>
      </c>
      <c r="B7" s="148" t="s">
        <v>182</v>
      </c>
      <c r="C7" s="149"/>
      <c r="D7" s="150">
        <f>D25+D26</f>
        <v>5</v>
      </c>
      <c r="E7" s="151"/>
      <c r="F7" s="152">
        <f>F25+F26</f>
        <v>5</v>
      </c>
      <c r="G7" s="151"/>
      <c r="H7" s="152">
        <f>H25+H26</f>
        <v>5</v>
      </c>
      <c r="I7" s="153"/>
      <c r="J7" s="120"/>
      <c r="K7" s="154">
        <f>K25+K26</f>
        <v>5</v>
      </c>
      <c r="L7" s="155">
        <f>L25+L26</f>
        <v>5</v>
      </c>
      <c r="M7" s="156">
        <f>M25+M26</f>
        <v>5</v>
      </c>
    </row>
    <row r="8" spans="1:13" ht="15" customHeight="1">
      <c r="A8" s="157">
        <v>3</v>
      </c>
      <c r="B8" s="148" t="s">
        <v>183</v>
      </c>
      <c r="C8" s="149"/>
      <c r="D8" s="150">
        <f>D23+D24</f>
        <v>5</v>
      </c>
      <c r="E8" s="151"/>
      <c r="F8" s="152">
        <f>F23+F24</f>
        <v>4</v>
      </c>
      <c r="G8" s="151"/>
      <c r="H8" s="152">
        <f>H23+H24</f>
        <v>4</v>
      </c>
      <c r="I8" s="153"/>
      <c r="J8" s="120"/>
      <c r="K8" s="154">
        <f>K23+K24</f>
        <v>5</v>
      </c>
      <c r="L8" s="155">
        <f>L23+L24</f>
        <v>4</v>
      </c>
      <c r="M8" s="156">
        <f>M23+M24</f>
        <v>4</v>
      </c>
    </row>
    <row r="9" spans="1:13" ht="15" customHeight="1">
      <c r="A9" s="157">
        <v>4</v>
      </c>
      <c r="B9" s="148" t="s">
        <v>184</v>
      </c>
      <c r="C9" s="149"/>
      <c r="D9" s="150">
        <v>2</v>
      </c>
      <c r="E9" s="151"/>
      <c r="F9" s="152">
        <v>2</v>
      </c>
      <c r="G9" s="151"/>
      <c r="H9" s="152">
        <v>3</v>
      </c>
      <c r="I9" s="153"/>
      <c r="J9" s="120"/>
      <c r="K9" s="154">
        <v>2</v>
      </c>
      <c r="L9" s="155">
        <v>2</v>
      </c>
      <c r="M9" s="156">
        <v>3</v>
      </c>
    </row>
    <row r="10" spans="1:13" ht="15" customHeight="1">
      <c r="A10" s="158">
        <v>5</v>
      </c>
      <c r="B10" s="159" t="s">
        <v>185</v>
      </c>
      <c r="C10" s="160"/>
      <c r="D10" s="161"/>
      <c r="E10" s="162"/>
      <c r="F10" s="163"/>
      <c r="G10" s="164"/>
      <c r="H10" s="163">
        <v>1</v>
      </c>
      <c r="I10" s="165"/>
      <c r="J10" s="120"/>
      <c r="K10" s="166"/>
      <c r="L10" s="167"/>
      <c r="M10" s="168">
        <v>1</v>
      </c>
    </row>
    <row r="11" spans="1:13" ht="15" customHeight="1">
      <c r="A11" s="169">
        <v>6</v>
      </c>
      <c r="B11" s="170" t="s">
        <v>186</v>
      </c>
      <c r="C11" s="171"/>
      <c r="D11" s="172"/>
      <c r="E11" s="173"/>
      <c r="F11" s="174"/>
      <c r="G11" s="175"/>
      <c r="H11" s="174">
        <v>2</v>
      </c>
      <c r="I11" s="176"/>
      <c r="J11" s="120"/>
      <c r="K11" s="177"/>
      <c r="L11" s="178"/>
      <c r="M11" s="179">
        <v>2</v>
      </c>
    </row>
    <row r="12" spans="1:13" ht="15" customHeight="1">
      <c r="A12" s="180">
        <v>7</v>
      </c>
      <c r="B12" s="181" t="s">
        <v>187</v>
      </c>
      <c r="C12" s="182"/>
      <c r="D12" s="183">
        <v>3</v>
      </c>
      <c r="E12" s="184"/>
      <c r="F12" s="185">
        <v>2</v>
      </c>
      <c r="G12" s="184"/>
      <c r="H12" s="185">
        <v>2</v>
      </c>
      <c r="I12" s="186"/>
      <c r="J12" s="120"/>
      <c r="K12" s="187">
        <v>3</v>
      </c>
      <c r="L12" s="188">
        <v>2</v>
      </c>
      <c r="M12" s="189">
        <v>2</v>
      </c>
    </row>
    <row r="13" spans="1:13" ht="15" customHeight="1">
      <c r="A13" s="190">
        <v>8</v>
      </c>
      <c r="B13" s="191" t="s">
        <v>188</v>
      </c>
      <c r="C13" s="192"/>
      <c r="D13" s="193">
        <v>2</v>
      </c>
      <c r="E13" s="194"/>
      <c r="F13" s="195">
        <v>2</v>
      </c>
      <c r="G13" s="194"/>
      <c r="H13" s="195">
        <v>2</v>
      </c>
      <c r="I13" s="196"/>
      <c r="J13" s="120"/>
      <c r="K13" s="197">
        <v>2</v>
      </c>
      <c r="L13" s="198">
        <v>2</v>
      </c>
      <c r="M13" s="199">
        <v>2</v>
      </c>
    </row>
    <row r="14" spans="1:13" ht="15" customHeight="1">
      <c r="A14" s="200">
        <v>9</v>
      </c>
      <c r="B14" s="201" t="s">
        <v>189</v>
      </c>
      <c r="C14" s="202"/>
      <c r="D14" s="203">
        <v>4</v>
      </c>
      <c r="E14" s="204"/>
      <c r="F14" s="205">
        <v>4</v>
      </c>
      <c r="G14" s="206"/>
      <c r="H14" s="205">
        <v>4</v>
      </c>
      <c r="I14" s="207"/>
      <c r="J14" s="120"/>
      <c r="K14" s="208">
        <v>4</v>
      </c>
      <c r="L14" s="209">
        <v>4</v>
      </c>
      <c r="M14" s="210">
        <v>4</v>
      </c>
    </row>
    <row r="15" spans="1:13" ht="15" customHeight="1">
      <c r="A15" s="211">
        <v>10</v>
      </c>
      <c r="B15" s="212" t="s">
        <v>190</v>
      </c>
      <c r="C15" s="213"/>
      <c r="D15" s="214"/>
      <c r="E15" s="215"/>
      <c r="F15" s="216">
        <f>F31+F32</f>
        <v>3</v>
      </c>
      <c r="G15" s="215"/>
      <c r="H15" s="216">
        <f>H31+H32</f>
        <v>3</v>
      </c>
      <c r="I15" s="217"/>
      <c r="J15" s="120"/>
      <c r="K15" s="218"/>
      <c r="L15" s="219">
        <f>L31+L32</f>
        <v>3</v>
      </c>
      <c r="M15" s="220">
        <f>M31+M32</f>
        <v>3</v>
      </c>
    </row>
    <row r="16" spans="1:13" ht="15" customHeight="1">
      <c r="A16" s="211">
        <v>11</v>
      </c>
      <c r="B16" s="212" t="s">
        <v>191</v>
      </c>
      <c r="C16" s="213"/>
      <c r="D16" s="214">
        <v>2</v>
      </c>
      <c r="E16" s="215"/>
      <c r="F16" s="221"/>
      <c r="G16" s="215"/>
      <c r="H16" s="216">
        <v>2</v>
      </c>
      <c r="I16" s="222"/>
      <c r="J16" s="120"/>
      <c r="K16" s="218">
        <v>2</v>
      </c>
      <c r="L16" s="219"/>
      <c r="M16" s="220">
        <v>2</v>
      </c>
    </row>
    <row r="17" spans="1:13" ht="15" customHeight="1">
      <c r="A17" s="211">
        <v>12</v>
      </c>
      <c r="B17" s="212" t="s">
        <v>192</v>
      </c>
      <c r="C17" s="213"/>
      <c r="D17" s="214">
        <v>2</v>
      </c>
      <c r="E17" s="215"/>
      <c r="F17" s="216">
        <v>2</v>
      </c>
      <c r="G17" s="223"/>
      <c r="H17" s="216"/>
      <c r="I17" s="217"/>
      <c r="J17" s="120"/>
      <c r="K17" s="218">
        <v>2</v>
      </c>
      <c r="L17" s="219">
        <v>2</v>
      </c>
      <c r="M17" s="220"/>
    </row>
    <row r="18" spans="1:13" ht="15" customHeight="1">
      <c r="A18" s="224">
        <v>13</v>
      </c>
      <c r="B18" s="225" t="s">
        <v>193</v>
      </c>
      <c r="C18" s="226"/>
      <c r="D18" s="227">
        <v>3</v>
      </c>
      <c r="E18" s="228"/>
      <c r="F18" s="229">
        <v>3</v>
      </c>
      <c r="G18" s="230"/>
      <c r="H18" s="229">
        <v>2</v>
      </c>
      <c r="I18" s="231"/>
      <c r="J18" s="120"/>
      <c r="K18" s="232">
        <v>3</v>
      </c>
      <c r="L18" s="233">
        <v>3</v>
      </c>
      <c r="M18" s="234">
        <v>2</v>
      </c>
    </row>
    <row r="19" spans="1:13" ht="15" customHeight="1">
      <c r="A19" s="224"/>
      <c r="B19" s="225"/>
      <c r="C19" s="226"/>
      <c r="D19" s="227"/>
      <c r="E19" s="228"/>
      <c r="F19" s="229"/>
      <c r="G19" s="230"/>
      <c r="H19" s="229"/>
      <c r="I19" s="231"/>
      <c r="J19" s="120"/>
      <c r="K19" s="232"/>
      <c r="L19" s="233"/>
      <c r="M19" s="234"/>
    </row>
    <row r="20" spans="1:13" ht="15" customHeight="1">
      <c r="A20" s="235">
        <v>14</v>
      </c>
      <c r="B20" s="236" t="s">
        <v>194</v>
      </c>
      <c r="C20" s="237"/>
      <c r="D20" s="238">
        <f>D27+D28</f>
        <v>2</v>
      </c>
      <c r="E20" s="239"/>
      <c r="F20" s="240">
        <f>F27+F28</f>
        <v>2</v>
      </c>
      <c r="G20" s="241"/>
      <c r="H20" s="240">
        <f>H27+H28</f>
        <v>2</v>
      </c>
      <c r="I20" s="242"/>
      <c r="J20" s="120"/>
      <c r="K20" s="243">
        <f>K27+K28</f>
        <v>2</v>
      </c>
      <c r="L20" s="244">
        <f>L27+L28</f>
        <v>2</v>
      </c>
      <c r="M20" s="245">
        <f>M27+M28</f>
        <v>2</v>
      </c>
    </row>
    <row r="21" spans="1:13" ht="15" customHeight="1">
      <c r="A21" s="246">
        <v>15</v>
      </c>
      <c r="B21" s="247" t="s">
        <v>195</v>
      </c>
      <c r="C21" s="248"/>
      <c r="D21" s="249">
        <v>1</v>
      </c>
      <c r="E21" s="250"/>
      <c r="F21" s="251">
        <v>2</v>
      </c>
      <c r="G21" s="252"/>
      <c r="H21" s="251"/>
      <c r="I21" s="253"/>
      <c r="J21" s="120"/>
      <c r="K21" s="254">
        <v>1</v>
      </c>
      <c r="L21" s="255">
        <v>2</v>
      </c>
      <c r="M21" s="256"/>
    </row>
    <row r="22" spans="1:13" ht="15" customHeight="1" thickBot="1">
      <c r="A22" s="257">
        <v>16</v>
      </c>
      <c r="B22" s="258" t="s">
        <v>196</v>
      </c>
      <c r="C22" s="259"/>
      <c r="D22" s="260">
        <f>D29+D30</f>
        <v>2</v>
      </c>
      <c r="E22" s="261"/>
      <c r="F22" s="262">
        <f>F29+F30</f>
        <v>2</v>
      </c>
      <c r="G22" s="263"/>
      <c r="H22" s="264">
        <f>H29+H30</f>
        <v>1</v>
      </c>
      <c r="I22" s="265"/>
      <c r="J22" s="120"/>
      <c r="K22" s="266">
        <f>K29+K30</f>
        <v>2</v>
      </c>
      <c r="L22" s="267">
        <f>L29+L30</f>
        <v>2</v>
      </c>
      <c r="M22" s="268">
        <f>M29+M30</f>
        <v>1</v>
      </c>
    </row>
    <row r="23" spans="1:13" ht="15" customHeight="1">
      <c r="A23" s="626" t="s">
        <v>197</v>
      </c>
      <c r="B23" s="629">
        <v>3</v>
      </c>
      <c r="C23" s="269" t="s">
        <v>198</v>
      </c>
      <c r="D23" s="270">
        <v>2</v>
      </c>
      <c r="E23" s="271"/>
      <c r="F23" s="272">
        <v>2</v>
      </c>
      <c r="G23" s="273"/>
      <c r="H23" s="272">
        <v>2</v>
      </c>
      <c r="I23" s="274"/>
      <c r="J23" s="120"/>
      <c r="K23" s="275">
        <v>2</v>
      </c>
      <c r="L23" s="276">
        <v>2</v>
      </c>
      <c r="M23" s="277">
        <v>2</v>
      </c>
    </row>
    <row r="24" spans="1:13" ht="15" customHeight="1">
      <c r="A24" s="627"/>
      <c r="B24" s="630"/>
      <c r="C24" s="278" t="s">
        <v>199</v>
      </c>
      <c r="D24" s="150">
        <v>3</v>
      </c>
      <c r="E24" s="151"/>
      <c r="F24" s="152">
        <v>2</v>
      </c>
      <c r="G24" s="279"/>
      <c r="H24" s="152">
        <v>2</v>
      </c>
      <c r="I24" s="153"/>
      <c r="J24" s="120"/>
      <c r="K24" s="154">
        <v>3</v>
      </c>
      <c r="L24" s="155">
        <v>2</v>
      </c>
      <c r="M24" s="156">
        <v>2</v>
      </c>
    </row>
    <row r="25" spans="1:13" ht="15" customHeight="1">
      <c r="A25" s="627"/>
      <c r="B25" s="595">
        <v>2</v>
      </c>
      <c r="C25" s="278" t="s">
        <v>200</v>
      </c>
      <c r="D25" s="150">
        <v>2</v>
      </c>
      <c r="E25" s="151"/>
      <c r="F25" s="152">
        <v>2</v>
      </c>
      <c r="G25" s="279"/>
      <c r="H25" s="152">
        <v>2</v>
      </c>
      <c r="I25" s="153"/>
      <c r="J25" s="120"/>
      <c r="K25" s="154">
        <v>2</v>
      </c>
      <c r="L25" s="155">
        <v>2</v>
      </c>
      <c r="M25" s="156">
        <v>2</v>
      </c>
    </row>
    <row r="26" spans="1:13" ht="15" customHeight="1">
      <c r="A26" s="627"/>
      <c r="B26" s="630"/>
      <c r="C26" s="278" t="s">
        <v>201</v>
      </c>
      <c r="D26" s="150">
        <v>3</v>
      </c>
      <c r="E26" s="151"/>
      <c r="F26" s="152">
        <v>3</v>
      </c>
      <c r="G26" s="279"/>
      <c r="H26" s="152">
        <v>3</v>
      </c>
      <c r="I26" s="153"/>
      <c r="J26" s="120"/>
      <c r="K26" s="154">
        <v>3</v>
      </c>
      <c r="L26" s="155">
        <v>3</v>
      </c>
      <c r="M26" s="156">
        <v>3</v>
      </c>
    </row>
    <row r="27" spans="1:13" ht="15" customHeight="1">
      <c r="A27" s="627"/>
      <c r="B27" s="596">
        <v>14</v>
      </c>
      <c r="C27" s="280" t="s">
        <v>202</v>
      </c>
      <c r="D27" s="281">
        <v>1</v>
      </c>
      <c r="E27" s="239"/>
      <c r="F27" s="240">
        <v>1</v>
      </c>
      <c r="G27" s="241"/>
      <c r="H27" s="240">
        <v>1</v>
      </c>
      <c r="I27" s="242"/>
      <c r="J27" s="120"/>
      <c r="K27" s="243">
        <v>1</v>
      </c>
      <c r="L27" s="244">
        <v>1</v>
      </c>
      <c r="M27" s="245">
        <v>1</v>
      </c>
    </row>
    <row r="28" spans="1:13" ht="15" customHeight="1">
      <c r="A28" s="627"/>
      <c r="B28" s="597"/>
      <c r="C28" s="280" t="s">
        <v>203</v>
      </c>
      <c r="D28" s="281">
        <v>1</v>
      </c>
      <c r="E28" s="239"/>
      <c r="F28" s="240">
        <v>1</v>
      </c>
      <c r="G28" s="241"/>
      <c r="H28" s="240">
        <v>1</v>
      </c>
      <c r="I28" s="242"/>
      <c r="J28" s="120"/>
      <c r="K28" s="243">
        <v>1</v>
      </c>
      <c r="L28" s="244">
        <v>1</v>
      </c>
      <c r="M28" s="245">
        <v>1</v>
      </c>
    </row>
    <row r="29" spans="1:13" ht="15" customHeight="1">
      <c r="A29" s="627"/>
      <c r="B29" s="598">
        <v>16</v>
      </c>
      <c r="C29" s="282" t="s">
        <v>204</v>
      </c>
      <c r="D29" s="283">
        <v>1</v>
      </c>
      <c r="E29" s="284"/>
      <c r="F29" s="285">
        <v>1</v>
      </c>
      <c r="G29" s="286"/>
      <c r="H29" s="287">
        <v>1</v>
      </c>
      <c r="I29" s="288"/>
      <c r="J29" s="120"/>
      <c r="K29" s="289">
        <v>1</v>
      </c>
      <c r="L29" s="290">
        <v>1</v>
      </c>
      <c r="M29" s="291">
        <v>1</v>
      </c>
    </row>
    <row r="30" spans="1:13" ht="15" customHeight="1">
      <c r="A30" s="627"/>
      <c r="B30" s="573"/>
      <c r="C30" s="292" t="s">
        <v>205</v>
      </c>
      <c r="D30" s="293">
        <v>1</v>
      </c>
      <c r="E30" s="294"/>
      <c r="F30" s="295">
        <v>1</v>
      </c>
      <c r="G30" s="296"/>
      <c r="H30" s="295"/>
      <c r="I30" s="297"/>
      <c r="J30" s="120"/>
      <c r="K30" s="298">
        <v>1</v>
      </c>
      <c r="L30" s="299">
        <v>1</v>
      </c>
      <c r="M30" s="300"/>
    </row>
    <row r="31" spans="1:13" ht="15" customHeight="1">
      <c r="A31" s="627"/>
      <c r="B31" s="631">
        <v>10</v>
      </c>
      <c r="C31" s="301" t="s">
        <v>206</v>
      </c>
      <c r="D31" s="633"/>
      <c r="E31" s="634"/>
      <c r="F31" s="216">
        <v>2</v>
      </c>
      <c r="G31" s="302"/>
      <c r="H31" s="216">
        <v>2</v>
      </c>
      <c r="I31" s="217"/>
      <c r="J31" s="120"/>
      <c r="K31" s="218"/>
      <c r="L31" s="219">
        <v>2</v>
      </c>
      <c r="M31" s="220">
        <v>2</v>
      </c>
    </row>
    <row r="32" spans="1:13" ht="15" customHeight="1" thickBot="1">
      <c r="A32" s="628"/>
      <c r="B32" s="632"/>
      <c r="C32" s="303" t="s">
        <v>207</v>
      </c>
      <c r="D32" s="635"/>
      <c r="E32" s="636"/>
      <c r="F32" s="304">
        <v>1</v>
      </c>
      <c r="G32" s="305"/>
      <c r="H32" s="304">
        <v>1</v>
      </c>
      <c r="I32" s="306"/>
      <c r="J32" s="120"/>
      <c r="K32" s="307"/>
      <c r="L32" s="308">
        <v>1</v>
      </c>
      <c r="M32" s="309">
        <v>1</v>
      </c>
    </row>
    <row r="33" spans="1:13" ht="18" customHeight="1" thickBot="1">
      <c r="A33" s="601" t="s">
        <v>208</v>
      </c>
      <c r="B33" s="602"/>
      <c r="C33" s="603"/>
      <c r="D33" s="310">
        <f>SUM(D6:D22)-D19</f>
        <v>35</v>
      </c>
      <c r="E33" s="311"/>
      <c r="F33" s="310">
        <f>SUM(F6:F22)-F19</f>
        <v>35</v>
      </c>
      <c r="G33" s="311"/>
      <c r="H33" s="310">
        <f>SUM(H6:H22)-H19</f>
        <v>35</v>
      </c>
      <c r="I33" s="312"/>
      <c r="J33" s="120"/>
      <c r="K33" s="313">
        <f>SUM(K6:K22)-K19</f>
        <v>35</v>
      </c>
      <c r="L33" s="314">
        <f>SUM(L6:L22)-L19</f>
        <v>35</v>
      </c>
      <c r="M33" s="315">
        <f>SUM(M6:M22)-M19</f>
        <v>35</v>
      </c>
    </row>
  </sheetData>
  <sheetProtection/>
  <mergeCells count="13">
    <mergeCell ref="K1:M2"/>
    <mergeCell ref="A23:A32"/>
    <mergeCell ref="B23:B24"/>
    <mergeCell ref="B25:B26"/>
    <mergeCell ref="B27:B28"/>
    <mergeCell ref="B29:B30"/>
    <mergeCell ref="B31:B32"/>
    <mergeCell ref="D31:E31"/>
    <mergeCell ref="D32:E32"/>
    <mergeCell ref="A33:C33"/>
    <mergeCell ref="A1:A5"/>
    <mergeCell ref="B1:C5"/>
    <mergeCell ref="D1:I2"/>
  </mergeCells>
  <printOptions horizontalCentered="1" verticalCentered="1"/>
  <pageMargins left="0.49" right="0.55" top="0.72" bottom="0.3937007874015748" header="0.42" footer="0.2755905511811024"/>
  <pageSetup cellComments="asDisplayed" horizontalDpi="600" verticalDpi="600" orientation="landscape" paperSize="9" r:id="rId2"/>
  <headerFooter alignWithMargins="0">
    <oddHeader>&amp;L&amp;"Arial Narrow,Κανονικά"&amp;14Β'/ΘΜΙΑ ΕΚΠ/ΣΗ Ν. ΚΟΖΑΝΗΣ&amp;C&amp;16ΑΝΑΛΥΤΙΚΟ ΠΡΟΓΡΑΜΜΑ ΓΥΜΝΑΣΙΟΥ&amp;R&amp;"Arial Narrow,Κανονικά"&amp;12Σχολ. έτος : 2004 - 2005</oddHeader>
    <oddFooter>&amp;L&amp;"Arial Narrow,Κανονικά"&amp;8&amp;F - &amp;A&amp;C&amp;8Αστέρης Χ. Χριστοδούλου&amp;R&amp;"Arial Narrow,Κανονικά"&amp;8&amp;D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view="pageBreakPreview" zoomScale="75" zoomScaleNormal="73" zoomScaleSheetLayoutView="75" zoomScalePageLayoutView="0" workbookViewId="0" topLeftCell="A1">
      <pane ySplit="1770" topLeftCell="BM7" activePane="bottomLeft" state="split"/>
      <selection pane="topLeft" activeCell="F4" sqref="F4"/>
      <selection pane="bottomLeft" activeCell="F8" sqref="F8:F11"/>
    </sheetView>
  </sheetViews>
  <sheetFormatPr defaultColWidth="9.125" defaultRowHeight="12.75"/>
  <cols>
    <col min="1" max="1" width="6.875" style="119" customWidth="1"/>
    <col min="2" max="2" width="4.375" style="119" bestFit="1" customWidth="1"/>
    <col min="3" max="3" width="75.875" style="119" customWidth="1"/>
    <col min="4" max="13" width="4.75390625" style="119" customWidth="1"/>
    <col min="14" max="16384" width="9.125" style="119" customWidth="1"/>
  </cols>
  <sheetData>
    <row r="1" spans="1:13" ht="19.5" customHeight="1">
      <c r="A1" s="649" t="s">
        <v>1</v>
      </c>
      <c r="B1" s="653" t="s">
        <v>172</v>
      </c>
      <c r="C1" s="654"/>
      <c r="D1" s="637" t="s">
        <v>209</v>
      </c>
      <c r="E1" s="638"/>
      <c r="F1" s="638"/>
      <c r="G1" s="638"/>
      <c r="H1" s="638"/>
      <c r="I1" s="638"/>
      <c r="J1" s="638"/>
      <c r="K1" s="638"/>
      <c r="L1" s="638"/>
      <c r="M1" s="639"/>
    </row>
    <row r="2" spans="1:13" ht="19.5" customHeight="1">
      <c r="A2" s="650"/>
      <c r="B2" s="655"/>
      <c r="C2" s="656"/>
      <c r="D2" s="316" t="s">
        <v>210</v>
      </c>
      <c r="E2" s="317"/>
      <c r="F2" s="316"/>
      <c r="G2" s="318"/>
      <c r="H2" s="317"/>
      <c r="I2" s="316"/>
      <c r="J2" s="318"/>
      <c r="K2" s="318"/>
      <c r="L2" s="318"/>
      <c r="M2" s="317"/>
    </row>
    <row r="3" spans="1:13" ht="19.5" customHeight="1">
      <c r="A3" s="651"/>
      <c r="B3" s="655"/>
      <c r="C3" s="656"/>
      <c r="D3" s="316" t="s">
        <v>175</v>
      </c>
      <c r="E3" s="317"/>
      <c r="F3" s="316" t="s">
        <v>176</v>
      </c>
      <c r="G3" s="318"/>
      <c r="H3" s="317"/>
      <c r="I3" s="316" t="s">
        <v>177</v>
      </c>
      <c r="J3" s="318"/>
      <c r="K3" s="318"/>
      <c r="L3" s="318"/>
      <c r="M3" s="317"/>
    </row>
    <row r="4" spans="1:13" ht="15" customHeight="1">
      <c r="A4" s="651"/>
      <c r="B4" s="655"/>
      <c r="C4" s="656"/>
      <c r="D4" s="319"/>
      <c r="E4" s="320"/>
      <c r="F4" s="321" t="s">
        <v>211</v>
      </c>
      <c r="G4" s="322"/>
      <c r="H4" s="323"/>
      <c r="I4" s="321"/>
      <c r="J4" s="322"/>
      <c r="K4" s="322"/>
      <c r="L4" s="322"/>
      <c r="M4" s="323"/>
    </row>
    <row r="5" spans="1:13" ht="15" customHeight="1">
      <c r="A5" s="651"/>
      <c r="B5" s="655"/>
      <c r="C5" s="656"/>
      <c r="D5" s="319" t="s">
        <v>212</v>
      </c>
      <c r="E5" s="320"/>
      <c r="F5" s="324" t="s">
        <v>213</v>
      </c>
      <c r="G5" s="325" t="s">
        <v>214</v>
      </c>
      <c r="H5" s="326" t="s">
        <v>215</v>
      </c>
      <c r="I5" s="327" t="s">
        <v>213</v>
      </c>
      <c r="J5" s="328"/>
      <c r="K5" s="325" t="s">
        <v>214</v>
      </c>
      <c r="L5" s="325" t="s">
        <v>215</v>
      </c>
      <c r="M5" s="326" t="s">
        <v>215</v>
      </c>
    </row>
    <row r="6" spans="1:13" ht="15" customHeight="1">
      <c r="A6" s="652"/>
      <c r="B6" s="657"/>
      <c r="C6" s="658"/>
      <c r="D6" s="329" t="s">
        <v>179</v>
      </c>
      <c r="E6" s="330" t="s">
        <v>180</v>
      </c>
      <c r="F6" s="331"/>
      <c r="G6" s="332"/>
      <c r="H6" s="333"/>
      <c r="I6" s="329" t="s">
        <v>179</v>
      </c>
      <c r="J6" s="334" t="s">
        <v>180</v>
      </c>
      <c r="K6" s="335"/>
      <c r="L6" s="336" t="s">
        <v>216</v>
      </c>
      <c r="M6" s="337" t="s">
        <v>217</v>
      </c>
    </row>
    <row r="7" spans="1:13" ht="18" customHeight="1">
      <c r="A7" s="640" t="s">
        <v>218</v>
      </c>
      <c r="B7" s="338">
        <v>1</v>
      </c>
      <c r="C7" s="339" t="s">
        <v>181</v>
      </c>
      <c r="D7" s="340">
        <v>2</v>
      </c>
      <c r="E7" s="341">
        <v>2</v>
      </c>
      <c r="F7" s="340">
        <v>2</v>
      </c>
      <c r="G7" s="342">
        <v>2</v>
      </c>
      <c r="H7" s="343">
        <v>2</v>
      </c>
      <c r="I7" s="340">
        <v>1</v>
      </c>
      <c r="J7" s="344">
        <v>1</v>
      </c>
      <c r="K7" s="342">
        <v>1</v>
      </c>
      <c r="L7" s="342">
        <v>1</v>
      </c>
      <c r="M7" s="343">
        <v>1</v>
      </c>
    </row>
    <row r="8" spans="1:13" ht="18" customHeight="1">
      <c r="A8" s="641"/>
      <c r="B8" s="345">
        <f aca="true" t="shared" si="0" ref="B8:B24">B7+1</f>
        <v>2</v>
      </c>
      <c r="C8" s="346" t="s">
        <v>219</v>
      </c>
      <c r="D8" s="347">
        <v>4</v>
      </c>
      <c r="E8" s="348">
        <v>4</v>
      </c>
      <c r="F8" s="347">
        <v>2</v>
      </c>
      <c r="G8" s="349">
        <v>2</v>
      </c>
      <c r="H8" s="350">
        <v>2</v>
      </c>
      <c r="I8" s="347"/>
      <c r="J8" s="351"/>
      <c r="K8" s="349"/>
      <c r="L8" s="349"/>
      <c r="M8" s="350"/>
    </row>
    <row r="9" spans="1:13" ht="18" customHeight="1">
      <c r="A9" s="641"/>
      <c r="B9" s="352">
        <f t="shared" si="0"/>
        <v>3</v>
      </c>
      <c r="C9" s="346" t="s">
        <v>199</v>
      </c>
      <c r="D9" s="347">
        <v>2</v>
      </c>
      <c r="E9" s="348">
        <v>2</v>
      </c>
      <c r="F9" s="347">
        <v>2</v>
      </c>
      <c r="G9" s="349">
        <v>2</v>
      </c>
      <c r="H9" s="350">
        <v>2</v>
      </c>
      <c r="I9" s="347">
        <v>2</v>
      </c>
      <c r="J9" s="351">
        <v>2</v>
      </c>
      <c r="K9" s="349">
        <v>2</v>
      </c>
      <c r="L9" s="349">
        <v>2</v>
      </c>
      <c r="M9" s="350">
        <v>2</v>
      </c>
    </row>
    <row r="10" spans="1:13" ht="18" customHeight="1">
      <c r="A10" s="641"/>
      <c r="B10" s="352">
        <f t="shared" si="0"/>
        <v>4</v>
      </c>
      <c r="C10" s="346" t="s">
        <v>220</v>
      </c>
      <c r="D10" s="347">
        <v>2</v>
      </c>
      <c r="E10" s="348">
        <v>2</v>
      </c>
      <c r="F10" s="347">
        <v>2</v>
      </c>
      <c r="G10" s="349">
        <v>2</v>
      </c>
      <c r="H10" s="350">
        <v>2</v>
      </c>
      <c r="I10" s="347">
        <v>2</v>
      </c>
      <c r="J10" s="351">
        <v>2</v>
      </c>
      <c r="K10" s="349">
        <v>2</v>
      </c>
      <c r="L10" s="349">
        <v>2</v>
      </c>
      <c r="M10" s="350">
        <v>2</v>
      </c>
    </row>
    <row r="11" spans="1:13" ht="18" customHeight="1">
      <c r="A11" s="641"/>
      <c r="B11" s="352">
        <f t="shared" si="0"/>
        <v>5</v>
      </c>
      <c r="C11" s="346" t="s">
        <v>184</v>
      </c>
      <c r="D11" s="347">
        <v>2</v>
      </c>
      <c r="E11" s="348">
        <v>2</v>
      </c>
      <c r="F11" s="347">
        <v>2</v>
      </c>
      <c r="G11" s="349">
        <v>2</v>
      </c>
      <c r="H11" s="350">
        <v>2</v>
      </c>
      <c r="I11" s="347">
        <v>2</v>
      </c>
      <c r="J11" s="351">
        <v>2</v>
      </c>
      <c r="K11" s="349">
        <v>2</v>
      </c>
      <c r="L11" s="349">
        <v>2</v>
      </c>
      <c r="M11" s="350">
        <v>2</v>
      </c>
    </row>
    <row r="12" spans="1:13" ht="18" customHeight="1">
      <c r="A12" s="641"/>
      <c r="B12" s="353">
        <f t="shared" si="0"/>
        <v>6</v>
      </c>
      <c r="C12" s="354" t="s">
        <v>221</v>
      </c>
      <c r="D12" s="355">
        <v>2</v>
      </c>
      <c r="E12" s="356">
        <v>2</v>
      </c>
      <c r="F12" s="355">
        <v>2</v>
      </c>
      <c r="G12" s="357">
        <v>2</v>
      </c>
      <c r="H12" s="358">
        <v>2</v>
      </c>
      <c r="I12" s="355"/>
      <c r="J12" s="359"/>
      <c r="K12" s="357"/>
      <c r="L12" s="357"/>
      <c r="M12" s="358"/>
    </row>
    <row r="13" spans="1:13" ht="18" customHeight="1">
      <c r="A13" s="641"/>
      <c r="B13" s="353">
        <f t="shared" si="0"/>
        <v>7</v>
      </c>
      <c r="C13" s="354" t="s">
        <v>222</v>
      </c>
      <c r="D13" s="355">
        <v>3</v>
      </c>
      <c r="E13" s="356">
        <v>2</v>
      </c>
      <c r="F13" s="355">
        <v>2</v>
      </c>
      <c r="G13" s="357">
        <v>2</v>
      </c>
      <c r="H13" s="358">
        <v>2</v>
      </c>
      <c r="I13" s="355"/>
      <c r="J13" s="359"/>
      <c r="K13" s="357"/>
      <c r="L13" s="357"/>
      <c r="M13" s="358"/>
    </row>
    <row r="14" spans="1:13" ht="18" customHeight="1">
      <c r="A14" s="641"/>
      <c r="B14" s="353">
        <f t="shared" si="0"/>
        <v>8</v>
      </c>
      <c r="C14" s="354" t="s">
        <v>223</v>
      </c>
      <c r="D14" s="355"/>
      <c r="E14" s="356"/>
      <c r="F14" s="355"/>
      <c r="G14" s="357"/>
      <c r="H14" s="358"/>
      <c r="I14" s="355">
        <v>2</v>
      </c>
      <c r="J14" s="359">
        <v>2</v>
      </c>
      <c r="K14" s="357">
        <v>2</v>
      </c>
      <c r="L14" s="357">
        <v>2</v>
      </c>
      <c r="M14" s="358">
        <v>2</v>
      </c>
    </row>
    <row r="15" spans="1:13" ht="18" customHeight="1">
      <c r="A15" s="641"/>
      <c r="B15" s="360">
        <f t="shared" si="0"/>
        <v>9</v>
      </c>
      <c r="C15" s="361" t="s">
        <v>206</v>
      </c>
      <c r="D15" s="362">
        <v>2</v>
      </c>
      <c r="E15" s="363">
        <v>3</v>
      </c>
      <c r="F15" s="362">
        <v>2</v>
      </c>
      <c r="G15" s="364">
        <v>2</v>
      </c>
      <c r="H15" s="365">
        <v>2</v>
      </c>
      <c r="I15" s="362">
        <v>1</v>
      </c>
      <c r="J15" s="366">
        <v>1</v>
      </c>
      <c r="K15" s="364">
        <v>1</v>
      </c>
      <c r="L15" s="364">
        <v>1</v>
      </c>
      <c r="M15" s="365">
        <v>1</v>
      </c>
    </row>
    <row r="16" spans="1:13" ht="18" customHeight="1">
      <c r="A16" s="641"/>
      <c r="B16" s="360">
        <f t="shared" si="0"/>
        <v>10</v>
      </c>
      <c r="C16" s="361" t="s">
        <v>207</v>
      </c>
      <c r="D16" s="362">
        <v>2</v>
      </c>
      <c r="E16" s="363">
        <v>2</v>
      </c>
      <c r="F16" s="362">
        <v>1</v>
      </c>
      <c r="G16" s="364">
        <v>1</v>
      </c>
      <c r="H16" s="365">
        <v>1</v>
      </c>
      <c r="I16" s="362"/>
      <c r="J16" s="366"/>
      <c r="K16" s="364"/>
      <c r="L16" s="364"/>
      <c r="M16" s="365"/>
    </row>
    <row r="17" spans="1:13" ht="18" customHeight="1">
      <c r="A17" s="641"/>
      <c r="B17" s="360">
        <f t="shared" si="0"/>
        <v>11</v>
      </c>
      <c r="C17" s="361" t="s">
        <v>191</v>
      </c>
      <c r="D17" s="362"/>
      <c r="E17" s="363"/>
      <c r="F17" s="362">
        <v>1</v>
      </c>
      <c r="G17" s="364">
        <v>1</v>
      </c>
      <c r="H17" s="365">
        <v>1</v>
      </c>
      <c r="I17" s="362">
        <v>1</v>
      </c>
      <c r="J17" s="366">
        <v>1</v>
      </c>
      <c r="K17" s="364">
        <v>1</v>
      </c>
      <c r="L17" s="364">
        <v>1</v>
      </c>
      <c r="M17" s="365">
        <v>1</v>
      </c>
    </row>
    <row r="18" spans="1:13" ht="18" customHeight="1">
      <c r="A18" s="641"/>
      <c r="B18" s="367">
        <f t="shared" si="0"/>
        <v>12</v>
      </c>
      <c r="C18" s="368" t="s">
        <v>224</v>
      </c>
      <c r="D18" s="369">
        <v>3</v>
      </c>
      <c r="E18" s="370">
        <v>3</v>
      </c>
      <c r="F18" s="369">
        <v>2</v>
      </c>
      <c r="G18" s="371">
        <v>2</v>
      </c>
      <c r="H18" s="372">
        <v>2</v>
      </c>
      <c r="I18" s="369">
        <v>2</v>
      </c>
      <c r="J18" s="373">
        <v>2</v>
      </c>
      <c r="K18" s="371">
        <v>2</v>
      </c>
      <c r="L18" s="371">
        <v>2</v>
      </c>
      <c r="M18" s="372">
        <v>2</v>
      </c>
    </row>
    <row r="19" spans="1:13" ht="18" customHeight="1">
      <c r="A19" s="641"/>
      <c r="B19" s="374">
        <f t="shared" si="0"/>
        <v>13</v>
      </c>
      <c r="C19" s="375" t="s">
        <v>225</v>
      </c>
      <c r="D19" s="376">
        <v>2</v>
      </c>
      <c r="E19" s="377">
        <v>2</v>
      </c>
      <c r="F19" s="376"/>
      <c r="G19" s="378"/>
      <c r="H19" s="379"/>
      <c r="I19" s="376"/>
      <c r="J19" s="380"/>
      <c r="K19" s="378"/>
      <c r="L19" s="378"/>
      <c r="M19" s="379"/>
    </row>
    <row r="20" spans="1:13" ht="18" customHeight="1">
      <c r="A20" s="641"/>
      <c r="B20" s="381">
        <f t="shared" si="0"/>
        <v>14</v>
      </c>
      <c r="C20" s="382" t="s">
        <v>226</v>
      </c>
      <c r="D20" s="383"/>
      <c r="E20" s="384"/>
      <c r="F20" s="383">
        <v>2</v>
      </c>
      <c r="G20" s="385">
        <v>2</v>
      </c>
      <c r="H20" s="386">
        <v>2</v>
      </c>
      <c r="I20" s="383"/>
      <c r="J20" s="387"/>
      <c r="K20" s="385"/>
      <c r="L20" s="385"/>
      <c r="M20" s="386"/>
    </row>
    <row r="21" spans="1:13" ht="18" customHeight="1">
      <c r="A21" s="641"/>
      <c r="B21" s="381">
        <f t="shared" si="0"/>
        <v>15</v>
      </c>
      <c r="C21" s="382" t="s">
        <v>227</v>
      </c>
      <c r="D21" s="383"/>
      <c r="E21" s="384"/>
      <c r="F21" s="383"/>
      <c r="G21" s="385"/>
      <c r="H21" s="386"/>
      <c r="I21" s="383">
        <v>2</v>
      </c>
      <c r="J21" s="387">
        <v>2</v>
      </c>
      <c r="K21" s="385">
        <v>2</v>
      </c>
      <c r="L21" s="385">
        <v>2</v>
      </c>
      <c r="M21" s="386">
        <v>2</v>
      </c>
    </row>
    <row r="22" spans="1:13" ht="18" customHeight="1">
      <c r="A22" s="641"/>
      <c r="B22" s="388">
        <f t="shared" si="0"/>
        <v>16</v>
      </c>
      <c r="C22" s="389" t="s">
        <v>205</v>
      </c>
      <c r="D22" s="390">
        <v>2</v>
      </c>
      <c r="E22" s="391">
        <v>2</v>
      </c>
      <c r="F22" s="390"/>
      <c r="G22" s="392"/>
      <c r="H22" s="393"/>
      <c r="I22" s="390"/>
      <c r="J22" s="394"/>
      <c r="K22" s="392"/>
      <c r="L22" s="392"/>
      <c r="M22" s="393"/>
    </row>
    <row r="23" spans="1:13" ht="18" customHeight="1">
      <c r="A23" s="641"/>
      <c r="B23" s="395">
        <f t="shared" si="0"/>
        <v>17</v>
      </c>
      <c r="C23" s="396" t="s">
        <v>193</v>
      </c>
      <c r="D23" s="397">
        <v>2</v>
      </c>
      <c r="E23" s="398">
        <v>1</v>
      </c>
      <c r="F23" s="397">
        <v>2</v>
      </c>
      <c r="G23" s="399">
        <v>2</v>
      </c>
      <c r="H23" s="400">
        <v>2</v>
      </c>
      <c r="I23" s="397">
        <v>1</v>
      </c>
      <c r="J23" s="401">
        <v>1</v>
      </c>
      <c r="K23" s="399">
        <v>1</v>
      </c>
      <c r="L23" s="399">
        <v>1</v>
      </c>
      <c r="M23" s="400">
        <v>1</v>
      </c>
    </row>
    <row r="24" spans="1:13" ht="18" customHeight="1">
      <c r="A24" s="642"/>
      <c r="B24" s="402">
        <f t="shared" si="0"/>
        <v>18</v>
      </c>
      <c r="C24" s="403" t="s">
        <v>228</v>
      </c>
      <c r="D24" s="404"/>
      <c r="E24" s="405">
        <v>1</v>
      </c>
      <c r="F24" s="404"/>
      <c r="G24" s="406"/>
      <c r="H24" s="407"/>
      <c r="I24" s="404"/>
      <c r="J24" s="408"/>
      <c r="K24" s="406"/>
      <c r="L24" s="406"/>
      <c r="M24" s="407"/>
    </row>
    <row r="25" spans="1:13" ht="18" customHeight="1" thickBot="1">
      <c r="A25" s="409" t="s">
        <v>229</v>
      </c>
      <c r="B25" s="410"/>
      <c r="C25" s="411"/>
      <c r="D25" s="412">
        <f aca="true" t="shared" si="1" ref="D25:M25">SUM(D7:D24)</f>
        <v>30</v>
      </c>
      <c r="E25" s="413">
        <f t="shared" si="1"/>
        <v>30</v>
      </c>
      <c r="F25" s="412">
        <f t="shared" si="1"/>
        <v>24</v>
      </c>
      <c r="G25" s="414">
        <f t="shared" si="1"/>
        <v>24</v>
      </c>
      <c r="H25" s="415">
        <f t="shared" si="1"/>
        <v>24</v>
      </c>
      <c r="I25" s="412">
        <f t="shared" si="1"/>
        <v>16</v>
      </c>
      <c r="J25" s="416">
        <f t="shared" si="1"/>
        <v>16</v>
      </c>
      <c r="K25" s="414">
        <f t="shared" si="1"/>
        <v>16</v>
      </c>
      <c r="L25" s="414">
        <f t="shared" si="1"/>
        <v>16</v>
      </c>
      <c r="M25" s="415">
        <f t="shared" si="1"/>
        <v>16</v>
      </c>
    </row>
    <row r="26" spans="1:13" ht="21" customHeight="1">
      <c r="A26" s="417" t="s">
        <v>230</v>
      </c>
      <c r="B26" s="418"/>
      <c r="C26" s="419"/>
      <c r="D26" s="420"/>
      <c r="E26" s="421"/>
      <c r="F26" s="420"/>
      <c r="G26" s="418"/>
      <c r="H26" s="419"/>
      <c r="I26" s="420"/>
      <c r="J26" s="418"/>
      <c r="K26" s="418"/>
      <c r="L26" s="418"/>
      <c r="M26" s="419"/>
    </row>
    <row r="27" spans="1:13" ht="15" customHeight="1">
      <c r="A27" s="422"/>
      <c r="B27" s="423"/>
      <c r="C27" s="424"/>
      <c r="D27" s="319" t="s">
        <v>212</v>
      </c>
      <c r="E27" s="320"/>
      <c r="F27" s="324" t="s">
        <v>213</v>
      </c>
      <c r="G27" s="325" t="s">
        <v>214</v>
      </c>
      <c r="H27" s="326" t="s">
        <v>215</v>
      </c>
      <c r="I27" s="327" t="s">
        <v>213</v>
      </c>
      <c r="J27" s="328"/>
      <c r="K27" s="325" t="s">
        <v>214</v>
      </c>
      <c r="L27" s="325" t="s">
        <v>215</v>
      </c>
      <c r="M27" s="326" t="s">
        <v>215</v>
      </c>
    </row>
    <row r="28" spans="1:13" ht="15" customHeight="1">
      <c r="A28" s="425"/>
      <c r="B28" s="426"/>
      <c r="C28" s="427"/>
      <c r="D28" s="329" t="s">
        <v>179</v>
      </c>
      <c r="E28" s="330" t="s">
        <v>180</v>
      </c>
      <c r="F28" s="331"/>
      <c r="G28" s="332"/>
      <c r="H28" s="333"/>
      <c r="I28" s="329" t="s">
        <v>179</v>
      </c>
      <c r="J28" s="334" t="s">
        <v>180</v>
      </c>
      <c r="K28" s="335"/>
      <c r="L28" s="336" t="s">
        <v>216</v>
      </c>
      <c r="M28" s="337" t="s">
        <v>217</v>
      </c>
    </row>
    <row r="29" spans="1:13" ht="18" customHeight="1">
      <c r="A29" s="643" t="s">
        <v>231</v>
      </c>
      <c r="B29" s="428">
        <v>1</v>
      </c>
      <c r="C29" s="346" t="s">
        <v>232</v>
      </c>
      <c r="D29" s="429"/>
      <c r="E29" s="430"/>
      <c r="F29" s="429">
        <v>3</v>
      </c>
      <c r="G29" s="431"/>
      <c r="H29" s="432"/>
      <c r="I29" s="429">
        <v>5</v>
      </c>
      <c r="J29" s="433">
        <v>5</v>
      </c>
      <c r="K29" s="431"/>
      <c r="L29" s="431"/>
      <c r="M29" s="432"/>
    </row>
    <row r="30" spans="1:13" ht="18" customHeight="1">
      <c r="A30" s="644"/>
      <c r="B30" s="428">
        <f>B29+1</f>
        <v>2</v>
      </c>
      <c r="C30" s="346" t="s">
        <v>233</v>
      </c>
      <c r="D30" s="429"/>
      <c r="E30" s="430"/>
      <c r="F30" s="429">
        <v>2</v>
      </c>
      <c r="G30" s="431"/>
      <c r="H30" s="432"/>
      <c r="I30" s="429"/>
      <c r="J30" s="433"/>
      <c r="K30" s="431"/>
      <c r="L30" s="431"/>
      <c r="M30" s="432"/>
    </row>
    <row r="31" spans="1:13" ht="18" customHeight="1">
      <c r="A31" s="644"/>
      <c r="B31" s="428">
        <f>B30+1</f>
        <v>3</v>
      </c>
      <c r="C31" s="346" t="s">
        <v>234</v>
      </c>
      <c r="D31" s="429"/>
      <c r="E31" s="430"/>
      <c r="F31" s="429">
        <v>2</v>
      </c>
      <c r="G31" s="431"/>
      <c r="H31" s="432"/>
      <c r="I31" s="429">
        <v>2</v>
      </c>
      <c r="J31" s="433">
        <v>3</v>
      </c>
      <c r="K31" s="431"/>
      <c r="L31" s="431"/>
      <c r="M31" s="432"/>
    </row>
    <row r="32" spans="1:13" ht="18" customHeight="1">
      <c r="A32" s="644"/>
      <c r="B32" s="428">
        <f>B31+1</f>
        <v>4</v>
      </c>
      <c r="C32" s="346" t="s">
        <v>235</v>
      </c>
      <c r="D32" s="429"/>
      <c r="E32" s="434"/>
      <c r="F32" s="429"/>
      <c r="G32" s="431"/>
      <c r="H32" s="432"/>
      <c r="I32" s="429">
        <v>3</v>
      </c>
      <c r="J32" s="433">
        <v>2</v>
      </c>
      <c r="K32" s="431"/>
      <c r="L32" s="431"/>
      <c r="M32" s="432"/>
    </row>
    <row r="33" spans="1:13" ht="18" customHeight="1">
      <c r="A33" s="645"/>
      <c r="B33" s="428">
        <f>B32+1</f>
        <v>5</v>
      </c>
      <c r="C33" s="346" t="s">
        <v>236</v>
      </c>
      <c r="D33" s="429"/>
      <c r="E33" s="434"/>
      <c r="F33" s="429"/>
      <c r="G33" s="431"/>
      <c r="H33" s="432"/>
      <c r="I33" s="429">
        <v>2</v>
      </c>
      <c r="J33" s="433">
        <v>2</v>
      </c>
      <c r="K33" s="431"/>
      <c r="L33" s="431"/>
      <c r="M33" s="432"/>
    </row>
    <row r="34" spans="1:13" ht="18" customHeight="1">
      <c r="A34" s="643" t="s">
        <v>237</v>
      </c>
      <c r="B34" s="435">
        <v>1</v>
      </c>
      <c r="C34" s="354" t="s">
        <v>238</v>
      </c>
      <c r="D34" s="436"/>
      <c r="E34" s="437"/>
      <c r="F34" s="436"/>
      <c r="G34" s="438">
        <v>3</v>
      </c>
      <c r="H34" s="439"/>
      <c r="I34" s="436"/>
      <c r="J34" s="440"/>
      <c r="K34" s="438">
        <v>5</v>
      </c>
      <c r="L34" s="438"/>
      <c r="M34" s="439"/>
    </row>
    <row r="35" spans="1:13" ht="18" customHeight="1">
      <c r="A35" s="644"/>
      <c r="B35" s="441">
        <f>B34+1</f>
        <v>2</v>
      </c>
      <c r="C35" s="361" t="s">
        <v>239</v>
      </c>
      <c r="D35" s="442"/>
      <c r="E35" s="443"/>
      <c r="F35" s="442"/>
      <c r="G35" s="444">
        <v>2</v>
      </c>
      <c r="H35" s="445"/>
      <c r="I35" s="442"/>
      <c r="J35" s="446"/>
      <c r="K35" s="444">
        <v>3</v>
      </c>
      <c r="L35" s="444"/>
      <c r="M35" s="445"/>
    </row>
    <row r="36" spans="1:13" ht="18" customHeight="1">
      <c r="A36" s="644"/>
      <c r="B36" s="441">
        <f>B35+1</f>
        <v>3</v>
      </c>
      <c r="C36" s="361" t="s">
        <v>240</v>
      </c>
      <c r="D36" s="442"/>
      <c r="E36" s="443"/>
      <c r="F36" s="442"/>
      <c r="G36" s="444">
        <v>2</v>
      </c>
      <c r="H36" s="445"/>
      <c r="I36" s="442"/>
      <c r="J36" s="446"/>
      <c r="K36" s="444">
        <v>2</v>
      </c>
      <c r="L36" s="444"/>
      <c r="M36" s="445"/>
    </row>
    <row r="37" spans="1:13" ht="18" customHeight="1">
      <c r="A37" s="645"/>
      <c r="B37" s="441">
        <f>B36+1</f>
        <v>4</v>
      </c>
      <c r="C37" s="361" t="s">
        <v>241</v>
      </c>
      <c r="D37" s="442"/>
      <c r="E37" s="443"/>
      <c r="F37" s="442"/>
      <c r="G37" s="444"/>
      <c r="H37" s="445"/>
      <c r="I37" s="442"/>
      <c r="J37" s="446"/>
      <c r="K37" s="444">
        <v>2</v>
      </c>
      <c r="L37" s="444"/>
      <c r="M37" s="445"/>
    </row>
    <row r="38" spans="1:13" ht="18" customHeight="1">
      <c r="A38" s="643" t="s">
        <v>242</v>
      </c>
      <c r="B38" s="435">
        <v>1</v>
      </c>
      <c r="C38" s="354" t="s">
        <v>238</v>
      </c>
      <c r="D38" s="436"/>
      <c r="E38" s="437"/>
      <c r="F38" s="436"/>
      <c r="G38" s="438"/>
      <c r="H38" s="439">
        <v>3</v>
      </c>
      <c r="I38" s="436"/>
      <c r="J38" s="440"/>
      <c r="K38" s="438"/>
      <c r="L38" s="438">
        <v>5</v>
      </c>
      <c r="M38" s="439">
        <v>5</v>
      </c>
    </row>
    <row r="39" spans="1:13" ht="18" customHeight="1">
      <c r="A39" s="646"/>
      <c r="B39" s="441">
        <f aca="true" t="shared" si="2" ref="B39:B44">B38+1</f>
        <v>2</v>
      </c>
      <c r="C39" s="361" t="s">
        <v>239</v>
      </c>
      <c r="D39" s="442"/>
      <c r="E39" s="443"/>
      <c r="F39" s="442"/>
      <c r="G39" s="444"/>
      <c r="H39" s="445">
        <v>2</v>
      </c>
      <c r="I39" s="442"/>
      <c r="J39" s="446"/>
      <c r="K39" s="444"/>
      <c r="L39" s="444">
        <v>3</v>
      </c>
      <c r="M39" s="445">
        <v>3</v>
      </c>
    </row>
    <row r="40" spans="1:13" ht="18" customHeight="1">
      <c r="A40" s="646"/>
      <c r="B40" s="447">
        <f t="shared" si="2"/>
        <v>3</v>
      </c>
      <c r="C40" s="389" t="s">
        <v>243</v>
      </c>
      <c r="D40" s="448"/>
      <c r="E40" s="449"/>
      <c r="F40" s="448"/>
      <c r="G40" s="450"/>
      <c r="H40" s="451">
        <v>2</v>
      </c>
      <c r="I40" s="448"/>
      <c r="J40" s="452"/>
      <c r="K40" s="450"/>
      <c r="L40" s="450"/>
      <c r="M40" s="451"/>
    </row>
    <row r="41" spans="1:13" ht="18" customHeight="1">
      <c r="A41" s="646"/>
      <c r="B41" s="441">
        <f t="shared" si="2"/>
        <v>4</v>
      </c>
      <c r="C41" s="361" t="s">
        <v>244</v>
      </c>
      <c r="D41" s="442"/>
      <c r="E41" s="443"/>
      <c r="F41" s="442"/>
      <c r="G41" s="444"/>
      <c r="H41" s="445"/>
      <c r="I41" s="442"/>
      <c r="J41" s="446"/>
      <c r="K41" s="444"/>
      <c r="L41" s="444">
        <v>2</v>
      </c>
      <c r="M41" s="445"/>
    </row>
    <row r="42" spans="1:13" ht="18" customHeight="1">
      <c r="A42" s="646"/>
      <c r="B42" s="447">
        <f t="shared" si="2"/>
        <v>5</v>
      </c>
      <c r="C42" s="389" t="s">
        <v>245</v>
      </c>
      <c r="D42" s="448"/>
      <c r="E42" s="449"/>
      <c r="F42" s="448"/>
      <c r="G42" s="450"/>
      <c r="H42" s="451"/>
      <c r="I42" s="448"/>
      <c r="J42" s="452"/>
      <c r="K42" s="450"/>
      <c r="L42" s="450">
        <v>2</v>
      </c>
      <c r="M42" s="451"/>
    </row>
    <row r="43" spans="1:13" ht="18" customHeight="1">
      <c r="A43" s="646"/>
      <c r="B43" s="453">
        <f t="shared" si="2"/>
        <v>6</v>
      </c>
      <c r="C43" s="454" t="s">
        <v>246</v>
      </c>
      <c r="D43" s="455"/>
      <c r="E43" s="456"/>
      <c r="F43" s="455"/>
      <c r="G43" s="457"/>
      <c r="H43" s="458"/>
      <c r="I43" s="455"/>
      <c r="J43" s="459"/>
      <c r="K43" s="457"/>
      <c r="L43" s="457"/>
      <c r="M43" s="458">
        <v>2</v>
      </c>
    </row>
    <row r="44" spans="1:13" ht="18" customHeight="1">
      <c r="A44" s="647"/>
      <c r="B44" s="453">
        <f t="shared" si="2"/>
        <v>7</v>
      </c>
      <c r="C44" s="454" t="s">
        <v>247</v>
      </c>
      <c r="D44" s="455"/>
      <c r="E44" s="456"/>
      <c r="F44" s="455"/>
      <c r="G44" s="457"/>
      <c r="H44" s="458"/>
      <c r="I44" s="455"/>
      <c r="J44" s="459"/>
      <c r="K44" s="457"/>
      <c r="L44" s="457"/>
      <c r="M44" s="458">
        <v>2</v>
      </c>
    </row>
    <row r="45" spans="1:13" ht="18" customHeight="1" thickBot="1">
      <c r="A45" s="409" t="s">
        <v>248</v>
      </c>
      <c r="B45" s="460"/>
      <c r="C45" s="461"/>
      <c r="D45" s="412">
        <f aca="true" t="shared" si="3" ref="D45:M45">SUM(D29:D44)</f>
        <v>0</v>
      </c>
      <c r="E45" s="413">
        <f t="shared" si="3"/>
        <v>0</v>
      </c>
      <c r="F45" s="412">
        <f t="shared" si="3"/>
        <v>7</v>
      </c>
      <c r="G45" s="414">
        <f t="shared" si="3"/>
        <v>7</v>
      </c>
      <c r="H45" s="415">
        <f t="shared" si="3"/>
        <v>7</v>
      </c>
      <c r="I45" s="412">
        <f t="shared" si="3"/>
        <v>12</v>
      </c>
      <c r="J45" s="416">
        <f t="shared" si="3"/>
        <v>12</v>
      </c>
      <c r="K45" s="414">
        <f t="shared" si="3"/>
        <v>12</v>
      </c>
      <c r="L45" s="414">
        <f t="shared" si="3"/>
        <v>12</v>
      </c>
      <c r="M45" s="415">
        <f t="shared" si="3"/>
        <v>12</v>
      </c>
    </row>
    <row r="46" spans="1:13" ht="13.5" customHeight="1">
      <c r="A46" s="648" t="s">
        <v>249</v>
      </c>
      <c r="B46" s="462">
        <v>1</v>
      </c>
      <c r="C46" s="463" t="s">
        <v>250</v>
      </c>
      <c r="D46" s="464">
        <v>2</v>
      </c>
      <c r="E46" s="465">
        <v>2</v>
      </c>
      <c r="F46" s="464">
        <v>2</v>
      </c>
      <c r="G46" s="466">
        <v>2</v>
      </c>
      <c r="H46" s="467">
        <v>2</v>
      </c>
      <c r="I46" s="464">
        <v>2</v>
      </c>
      <c r="J46" s="468">
        <v>2</v>
      </c>
      <c r="K46" s="466">
        <v>2</v>
      </c>
      <c r="L46" s="466">
        <v>2</v>
      </c>
      <c r="M46" s="467">
        <v>2</v>
      </c>
    </row>
    <row r="47" spans="1:13" ht="13.5" customHeight="1">
      <c r="A47" s="641"/>
      <c r="B47" s="469">
        <f aca="true" t="shared" si="4" ref="B47:B78">B46+1</f>
        <v>2</v>
      </c>
      <c r="C47" s="470" t="s">
        <v>251</v>
      </c>
      <c r="D47" s="471">
        <v>2</v>
      </c>
      <c r="E47" s="472">
        <v>2</v>
      </c>
      <c r="F47" s="471"/>
      <c r="G47" s="473"/>
      <c r="H47" s="474"/>
      <c r="I47" s="471"/>
      <c r="J47" s="475"/>
      <c r="K47" s="473"/>
      <c r="L47" s="473"/>
      <c r="M47" s="474"/>
    </row>
    <row r="48" spans="1:13" ht="13.5" customHeight="1">
      <c r="A48" s="641"/>
      <c r="B48" s="476">
        <f t="shared" si="4"/>
        <v>3</v>
      </c>
      <c r="C48" s="477" t="s">
        <v>252</v>
      </c>
      <c r="D48" s="478">
        <v>2</v>
      </c>
      <c r="E48" s="479">
        <v>2</v>
      </c>
      <c r="F48" s="478"/>
      <c r="G48" s="480"/>
      <c r="H48" s="481"/>
      <c r="I48" s="478"/>
      <c r="J48" s="482"/>
      <c r="K48" s="480"/>
      <c r="L48" s="480"/>
      <c r="M48" s="481"/>
    </row>
    <row r="49" spans="1:13" ht="13.5" customHeight="1">
      <c r="A49" s="641"/>
      <c r="B49" s="483">
        <f t="shared" si="4"/>
        <v>4</v>
      </c>
      <c r="C49" s="484" t="s">
        <v>253</v>
      </c>
      <c r="D49" s="485">
        <v>2</v>
      </c>
      <c r="E49" s="486">
        <v>2</v>
      </c>
      <c r="F49" s="485"/>
      <c r="G49" s="487"/>
      <c r="H49" s="488"/>
      <c r="I49" s="485"/>
      <c r="J49" s="489"/>
      <c r="K49" s="487"/>
      <c r="L49" s="487"/>
      <c r="M49" s="488"/>
    </row>
    <row r="50" spans="1:13" ht="13.5" customHeight="1">
      <c r="A50" s="641"/>
      <c r="B50" s="490">
        <f t="shared" si="4"/>
        <v>5</v>
      </c>
      <c r="C50" s="491" t="s">
        <v>254</v>
      </c>
      <c r="D50" s="492">
        <v>2</v>
      </c>
      <c r="E50" s="493">
        <v>2</v>
      </c>
      <c r="F50" s="492"/>
      <c r="G50" s="494"/>
      <c r="H50" s="495"/>
      <c r="I50" s="492"/>
      <c r="J50" s="496"/>
      <c r="K50" s="494"/>
      <c r="L50" s="494"/>
      <c r="M50" s="495"/>
    </row>
    <row r="51" spans="1:13" ht="13.5" customHeight="1">
      <c r="A51" s="641"/>
      <c r="B51" s="497">
        <f t="shared" si="4"/>
        <v>6</v>
      </c>
      <c r="C51" s="498" t="s">
        <v>255</v>
      </c>
      <c r="D51" s="499"/>
      <c r="E51" s="500"/>
      <c r="F51" s="499">
        <v>2</v>
      </c>
      <c r="G51" s="501">
        <v>2</v>
      </c>
      <c r="H51" s="502">
        <v>2</v>
      </c>
      <c r="I51" s="499"/>
      <c r="J51" s="503"/>
      <c r="K51" s="501"/>
      <c r="L51" s="501"/>
      <c r="M51" s="502"/>
    </row>
    <row r="52" spans="1:13" ht="13.5" customHeight="1">
      <c r="A52" s="641"/>
      <c r="B52" s="504">
        <f t="shared" si="4"/>
        <v>7</v>
      </c>
      <c r="C52" s="505" t="s">
        <v>256</v>
      </c>
      <c r="D52" s="506"/>
      <c r="E52" s="507"/>
      <c r="F52" s="506">
        <v>2</v>
      </c>
      <c r="G52" s="508">
        <v>2</v>
      </c>
      <c r="H52" s="509">
        <v>2</v>
      </c>
      <c r="I52" s="506"/>
      <c r="J52" s="510"/>
      <c r="K52" s="508"/>
      <c r="L52" s="508"/>
      <c r="M52" s="509"/>
    </row>
    <row r="53" spans="1:13" ht="13.5" customHeight="1">
      <c r="A53" s="641"/>
      <c r="B53" s="469">
        <f t="shared" si="4"/>
        <v>8</v>
      </c>
      <c r="C53" s="470" t="s">
        <v>257</v>
      </c>
      <c r="D53" s="471"/>
      <c r="E53" s="472"/>
      <c r="F53" s="471">
        <v>2</v>
      </c>
      <c r="G53" s="473">
        <v>2</v>
      </c>
      <c r="H53" s="474">
        <v>2</v>
      </c>
      <c r="I53" s="471"/>
      <c r="J53" s="475"/>
      <c r="K53" s="473"/>
      <c r="L53" s="473"/>
      <c r="M53" s="474"/>
    </row>
    <row r="54" spans="1:13" ht="13.5" customHeight="1">
      <c r="A54" s="641"/>
      <c r="B54" s="511">
        <f t="shared" si="4"/>
        <v>9</v>
      </c>
      <c r="C54" s="512" t="s">
        <v>258</v>
      </c>
      <c r="D54" s="513"/>
      <c r="E54" s="514"/>
      <c r="F54" s="513">
        <v>2</v>
      </c>
      <c r="G54" s="515">
        <v>2</v>
      </c>
      <c r="H54" s="516">
        <v>2</v>
      </c>
      <c r="I54" s="513"/>
      <c r="J54" s="517"/>
      <c r="K54" s="515"/>
      <c r="L54" s="515"/>
      <c r="M54" s="516"/>
    </row>
    <row r="55" spans="1:13" ht="13.5" customHeight="1">
      <c r="A55" s="641"/>
      <c r="B55" s="518">
        <f t="shared" si="4"/>
        <v>10</v>
      </c>
      <c r="C55" s="519" t="s">
        <v>259</v>
      </c>
      <c r="D55" s="520"/>
      <c r="E55" s="521"/>
      <c r="F55" s="520">
        <v>2</v>
      </c>
      <c r="G55" s="522">
        <v>2</v>
      </c>
      <c r="H55" s="523">
        <v>2</v>
      </c>
      <c r="I55" s="520"/>
      <c r="J55" s="524"/>
      <c r="K55" s="522"/>
      <c r="L55" s="522"/>
      <c r="M55" s="523"/>
    </row>
    <row r="56" spans="1:13" ht="13.5" customHeight="1">
      <c r="A56" s="641"/>
      <c r="B56" s="518">
        <f t="shared" si="4"/>
        <v>11</v>
      </c>
      <c r="C56" s="519" t="s">
        <v>260</v>
      </c>
      <c r="D56" s="520"/>
      <c r="E56" s="521"/>
      <c r="F56" s="520">
        <v>2</v>
      </c>
      <c r="G56" s="522">
        <v>2</v>
      </c>
      <c r="H56" s="523">
        <v>2</v>
      </c>
      <c r="I56" s="520"/>
      <c r="J56" s="524"/>
      <c r="K56" s="522"/>
      <c r="L56" s="522"/>
      <c r="M56" s="523"/>
    </row>
    <row r="57" spans="1:13" ht="13.5" customHeight="1">
      <c r="A57" s="641"/>
      <c r="B57" s="497">
        <f t="shared" si="4"/>
        <v>12</v>
      </c>
      <c r="C57" s="498" t="s">
        <v>261</v>
      </c>
      <c r="D57" s="499"/>
      <c r="E57" s="500"/>
      <c r="F57" s="499">
        <v>2</v>
      </c>
      <c r="G57" s="501">
        <v>2</v>
      </c>
      <c r="H57" s="502">
        <v>2</v>
      </c>
      <c r="I57" s="499"/>
      <c r="J57" s="503"/>
      <c r="K57" s="501"/>
      <c r="L57" s="501"/>
      <c r="M57" s="502"/>
    </row>
    <row r="58" spans="1:13" ht="13.5" customHeight="1">
      <c r="A58" s="641"/>
      <c r="B58" s="469">
        <f t="shared" si="4"/>
        <v>13</v>
      </c>
      <c r="C58" s="470" t="s">
        <v>262</v>
      </c>
      <c r="D58" s="471"/>
      <c r="E58" s="472"/>
      <c r="F58" s="471">
        <v>2</v>
      </c>
      <c r="G58" s="473">
        <v>2</v>
      </c>
      <c r="H58" s="474">
        <v>2</v>
      </c>
      <c r="I58" s="471"/>
      <c r="J58" s="475"/>
      <c r="K58" s="473"/>
      <c r="L58" s="473"/>
      <c r="M58" s="474"/>
    </row>
    <row r="59" spans="1:13" ht="13.5" customHeight="1">
      <c r="A59" s="641"/>
      <c r="B59" s="476">
        <f t="shared" si="4"/>
        <v>14</v>
      </c>
      <c r="C59" s="477" t="s">
        <v>263</v>
      </c>
      <c r="D59" s="478"/>
      <c r="E59" s="479"/>
      <c r="F59" s="478">
        <v>2</v>
      </c>
      <c r="G59" s="480">
        <v>2</v>
      </c>
      <c r="H59" s="481">
        <v>2</v>
      </c>
      <c r="I59" s="478">
        <v>2</v>
      </c>
      <c r="J59" s="482">
        <v>2</v>
      </c>
      <c r="K59" s="480">
        <v>2</v>
      </c>
      <c r="L59" s="480">
        <v>2</v>
      </c>
      <c r="M59" s="481">
        <v>2</v>
      </c>
    </row>
    <row r="60" spans="1:13" ht="13.5" customHeight="1">
      <c r="A60" s="641"/>
      <c r="B60" s="525">
        <f t="shared" si="4"/>
        <v>15</v>
      </c>
      <c r="C60" s="526" t="s">
        <v>241</v>
      </c>
      <c r="D60" s="527"/>
      <c r="E60" s="528"/>
      <c r="F60" s="527">
        <v>2</v>
      </c>
      <c r="G60" s="529">
        <v>2</v>
      </c>
      <c r="H60" s="530">
        <v>2</v>
      </c>
      <c r="I60" s="527"/>
      <c r="J60" s="531"/>
      <c r="K60" s="529"/>
      <c r="L60" s="529"/>
      <c r="M60" s="530"/>
    </row>
    <row r="61" spans="1:13" ht="13.5" customHeight="1">
      <c r="A61" s="641"/>
      <c r="B61" s="504">
        <f t="shared" si="4"/>
        <v>16</v>
      </c>
      <c r="C61" s="505" t="s">
        <v>264</v>
      </c>
      <c r="D61" s="506"/>
      <c r="E61" s="507"/>
      <c r="F61" s="506">
        <v>2</v>
      </c>
      <c r="G61" s="508">
        <v>2</v>
      </c>
      <c r="H61" s="509">
        <v>2</v>
      </c>
      <c r="I61" s="506"/>
      <c r="J61" s="510"/>
      <c r="K61" s="508"/>
      <c r="L61" s="508"/>
      <c r="M61" s="509"/>
    </row>
    <row r="62" spans="1:13" ht="13.5" customHeight="1">
      <c r="A62" s="641"/>
      <c r="B62" s="525">
        <f t="shared" si="4"/>
        <v>17</v>
      </c>
      <c r="C62" s="526" t="s">
        <v>240</v>
      </c>
      <c r="D62" s="527"/>
      <c r="E62" s="528"/>
      <c r="F62" s="527">
        <v>2</v>
      </c>
      <c r="G62" s="529">
        <v>2</v>
      </c>
      <c r="H62" s="530">
        <v>2</v>
      </c>
      <c r="I62" s="527"/>
      <c r="J62" s="531"/>
      <c r="K62" s="529"/>
      <c r="L62" s="529"/>
      <c r="M62" s="530"/>
    </row>
    <row r="63" spans="1:13" ht="13.5" customHeight="1">
      <c r="A63" s="641"/>
      <c r="B63" s="518">
        <f t="shared" si="4"/>
        <v>18</v>
      </c>
      <c r="C63" s="519" t="s">
        <v>265</v>
      </c>
      <c r="D63" s="520"/>
      <c r="E63" s="521"/>
      <c r="F63" s="520">
        <v>2</v>
      </c>
      <c r="G63" s="522">
        <v>2</v>
      </c>
      <c r="H63" s="523">
        <v>2</v>
      </c>
      <c r="I63" s="520">
        <v>2</v>
      </c>
      <c r="J63" s="524">
        <v>2</v>
      </c>
      <c r="K63" s="522">
        <v>2</v>
      </c>
      <c r="L63" s="522">
        <v>2</v>
      </c>
      <c r="M63" s="523">
        <v>2</v>
      </c>
    </row>
    <row r="64" spans="1:13" ht="13.5" customHeight="1">
      <c r="A64" s="641"/>
      <c r="B64" s="532">
        <f t="shared" si="4"/>
        <v>19</v>
      </c>
      <c r="C64" s="533" t="s">
        <v>266</v>
      </c>
      <c r="D64" s="534"/>
      <c r="E64" s="535"/>
      <c r="F64" s="534"/>
      <c r="G64" s="536"/>
      <c r="H64" s="537"/>
      <c r="I64" s="534">
        <v>2</v>
      </c>
      <c r="J64" s="538">
        <v>2</v>
      </c>
      <c r="K64" s="536">
        <v>2</v>
      </c>
      <c r="L64" s="536">
        <v>2</v>
      </c>
      <c r="M64" s="537">
        <v>2</v>
      </c>
    </row>
    <row r="65" spans="1:13" ht="13.5" customHeight="1">
      <c r="A65" s="641"/>
      <c r="B65" s="539">
        <f t="shared" si="4"/>
        <v>20</v>
      </c>
      <c r="C65" s="540" t="s">
        <v>267</v>
      </c>
      <c r="D65" s="541"/>
      <c r="E65" s="542"/>
      <c r="F65" s="541"/>
      <c r="G65" s="543"/>
      <c r="H65" s="544"/>
      <c r="I65" s="541">
        <v>2</v>
      </c>
      <c r="J65" s="545">
        <v>2</v>
      </c>
      <c r="K65" s="543">
        <v>2</v>
      </c>
      <c r="L65" s="543">
        <v>2</v>
      </c>
      <c r="M65" s="544">
        <v>2</v>
      </c>
    </row>
    <row r="66" spans="1:13" ht="13.5" customHeight="1">
      <c r="A66" s="641"/>
      <c r="B66" s="469">
        <f t="shared" si="4"/>
        <v>21</v>
      </c>
      <c r="C66" s="470" t="s">
        <v>268</v>
      </c>
      <c r="D66" s="471"/>
      <c r="E66" s="472"/>
      <c r="F66" s="471"/>
      <c r="G66" s="473"/>
      <c r="H66" s="474"/>
      <c r="I66" s="471">
        <v>2</v>
      </c>
      <c r="J66" s="475">
        <v>2</v>
      </c>
      <c r="K66" s="473">
        <v>2</v>
      </c>
      <c r="L66" s="473">
        <v>2</v>
      </c>
      <c r="M66" s="474">
        <v>2</v>
      </c>
    </row>
    <row r="67" spans="1:13" ht="13.5" customHeight="1">
      <c r="A67" s="641"/>
      <c r="B67" s="483">
        <f t="shared" si="4"/>
        <v>22</v>
      </c>
      <c r="C67" s="484" t="s">
        <v>269</v>
      </c>
      <c r="D67" s="485"/>
      <c r="E67" s="486"/>
      <c r="F67" s="485"/>
      <c r="G67" s="487"/>
      <c r="H67" s="488"/>
      <c r="I67" s="485">
        <v>2</v>
      </c>
      <c r="J67" s="489">
        <v>2</v>
      </c>
      <c r="K67" s="487">
        <v>2</v>
      </c>
      <c r="L67" s="487">
        <v>2</v>
      </c>
      <c r="M67" s="488">
        <v>2</v>
      </c>
    </row>
    <row r="68" spans="1:13" ht="13.5" customHeight="1">
      <c r="A68" s="641"/>
      <c r="B68" s="483">
        <f t="shared" si="4"/>
        <v>23</v>
      </c>
      <c r="C68" s="484" t="s">
        <v>270</v>
      </c>
      <c r="D68" s="485"/>
      <c r="E68" s="486"/>
      <c r="F68" s="485"/>
      <c r="G68" s="487"/>
      <c r="H68" s="488"/>
      <c r="I68" s="485">
        <v>2</v>
      </c>
      <c r="J68" s="489">
        <v>2</v>
      </c>
      <c r="K68" s="487">
        <v>2</v>
      </c>
      <c r="L68" s="487">
        <v>2</v>
      </c>
      <c r="M68" s="488">
        <v>2</v>
      </c>
    </row>
    <row r="69" spans="1:13" ht="13.5" customHeight="1">
      <c r="A69" s="641"/>
      <c r="B69" s="469">
        <f t="shared" si="4"/>
        <v>24</v>
      </c>
      <c r="C69" s="470" t="s">
        <v>271</v>
      </c>
      <c r="D69" s="471"/>
      <c r="E69" s="472"/>
      <c r="F69" s="471"/>
      <c r="G69" s="473"/>
      <c r="H69" s="474"/>
      <c r="I69" s="471">
        <v>2</v>
      </c>
      <c r="J69" s="475">
        <v>2</v>
      </c>
      <c r="K69" s="473">
        <v>2</v>
      </c>
      <c r="L69" s="473">
        <v>2</v>
      </c>
      <c r="M69" s="474">
        <v>2</v>
      </c>
    </row>
    <row r="70" spans="1:13" ht="13.5" customHeight="1">
      <c r="A70" s="641"/>
      <c r="B70" s="469">
        <f t="shared" si="4"/>
        <v>25</v>
      </c>
      <c r="C70" s="470" t="s">
        <v>235</v>
      </c>
      <c r="D70" s="471"/>
      <c r="E70" s="472"/>
      <c r="F70" s="471"/>
      <c r="G70" s="473"/>
      <c r="H70" s="474"/>
      <c r="I70" s="471">
        <v>2</v>
      </c>
      <c r="J70" s="475">
        <v>2</v>
      </c>
      <c r="K70" s="473">
        <v>2</v>
      </c>
      <c r="L70" s="473">
        <v>2</v>
      </c>
      <c r="M70" s="474">
        <v>2</v>
      </c>
    </row>
    <row r="71" spans="1:13" ht="13.5" customHeight="1">
      <c r="A71" s="641"/>
      <c r="B71" s="546">
        <f t="shared" si="4"/>
        <v>26</v>
      </c>
      <c r="C71" s="547" t="s">
        <v>272</v>
      </c>
      <c r="D71" s="548"/>
      <c r="E71" s="549"/>
      <c r="F71" s="548"/>
      <c r="G71" s="550"/>
      <c r="H71" s="551"/>
      <c r="I71" s="548">
        <v>2</v>
      </c>
      <c r="J71" s="552">
        <v>2</v>
      </c>
      <c r="K71" s="550">
        <v>2</v>
      </c>
      <c r="L71" s="550">
        <v>2</v>
      </c>
      <c r="M71" s="551">
        <v>2</v>
      </c>
    </row>
    <row r="72" spans="1:13" ht="13.5" customHeight="1">
      <c r="A72" s="641"/>
      <c r="B72" s="504">
        <f t="shared" si="4"/>
        <v>27</v>
      </c>
      <c r="C72" s="505" t="s">
        <v>273</v>
      </c>
      <c r="D72" s="506"/>
      <c r="E72" s="507"/>
      <c r="F72" s="506"/>
      <c r="G72" s="508"/>
      <c r="H72" s="509"/>
      <c r="I72" s="506">
        <v>2</v>
      </c>
      <c r="J72" s="510">
        <v>2</v>
      </c>
      <c r="K72" s="508">
        <v>2</v>
      </c>
      <c r="L72" s="508">
        <v>2</v>
      </c>
      <c r="M72" s="509">
        <v>2</v>
      </c>
    </row>
    <row r="73" spans="1:13" ht="13.5" customHeight="1">
      <c r="A73" s="641"/>
      <c r="B73" s="504">
        <f t="shared" si="4"/>
        <v>28</v>
      </c>
      <c r="C73" s="505" t="s">
        <v>274</v>
      </c>
      <c r="D73" s="506"/>
      <c r="E73" s="507"/>
      <c r="F73" s="506"/>
      <c r="G73" s="508"/>
      <c r="H73" s="509"/>
      <c r="I73" s="506">
        <v>2</v>
      </c>
      <c r="J73" s="510">
        <v>2</v>
      </c>
      <c r="K73" s="508">
        <v>2</v>
      </c>
      <c r="L73" s="508">
        <v>2</v>
      </c>
      <c r="M73" s="509">
        <v>2</v>
      </c>
    </row>
    <row r="74" spans="1:13" ht="13.5" customHeight="1">
      <c r="A74" s="641"/>
      <c r="B74" s="539">
        <f t="shared" si="4"/>
        <v>29</v>
      </c>
      <c r="C74" s="540" t="s">
        <v>275</v>
      </c>
      <c r="D74" s="541"/>
      <c r="E74" s="542"/>
      <c r="F74" s="541"/>
      <c r="G74" s="543"/>
      <c r="H74" s="544"/>
      <c r="I74" s="541">
        <v>2</v>
      </c>
      <c r="J74" s="545">
        <v>2</v>
      </c>
      <c r="K74" s="543">
        <v>2</v>
      </c>
      <c r="L74" s="543">
        <v>2</v>
      </c>
      <c r="M74" s="544">
        <v>2</v>
      </c>
    </row>
    <row r="75" spans="1:13" ht="13.5" customHeight="1">
      <c r="A75" s="641"/>
      <c r="B75" s="518">
        <f t="shared" si="4"/>
        <v>30</v>
      </c>
      <c r="C75" s="519" t="s">
        <v>276</v>
      </c>
      <c r="D75" s="520"/>
      <c r="E75" s="521"/>
      <c r="F75" s="520"/>
      <c r="G75" s="522"/>
      <c r="H75" s="523"/>
      <c r="I75" s="520">
        <v>2</v>
      </c>
      <c r="J75" s="524">
        <v>2</v>
      </c>
      <c r="K75" s="522">
        <v>2</v>
      </c>
      <c r="L75" s="522">
        <v>2</v>
      </c>
      <c r="M75" s="523">
        <v>2</v>
      </c>
    </row>
    <row r="76" spans="1:13" ht="13.5" customHeight="1">
      <c r="A76" s="641"/>
      <c r="B76" s="476">
        <f t="shared" si="4"/>
        <v>31</v>
      </c>
      <c r="C76" s="477" t="s">
        <v>277</v>
      </c>
      <c r="D76" s="478"/>
      <c r="E76" s="479"/>
      <c r="F76" s="478"/>
      <c r="G76" s="480"/>
      <c r="H76" s="481"/>
      <c r="I76" s="478">
        <v>2</v>
      </c>
      <c r="J76" s="482">
        <v>2</v>
      </c>
      <c r="K76" s="480">
        <v>2</v>
      </c>
      <c r="L76" s="480">
        <v>2</v>
      </c>
      <c r="M76" s="481">
        <v>2</v>
      </c>
    </row>
    <row r="77" spans="1:13" ht="13.5" customHeight="1">
      <c r="A77" s="641"/>
      <c r="B77" s="476">
        <f t="shared" si="4"/>
        <v>32</v>
      </c>
      <c r="C77" s="477" t="s">
        <v>278</v>
      </c>
      <c r="D77" s="478"/>
      <c r="E77" s="479"/>
      <c r="F77" s="478"/>
      <c r="G77" s="480"/>
      <c r="H77" s="481"/>
      <c r="I77" s="478">
        <v>2</v>
      </c>
      <c r="J77" s="482">
        <v>2</v>
      </c>
      <c r="K77" s="480">
        <v>2</v>
      </c>
      <c r="L77" s="480">
        <v>2</v>
      </c>
      <c r="M77" s="481">
        <v>2</v>
      </c>
    </row>
    <row r="78" spans="1:13" ht="13.5" customHeight="1">
      <c r="A78" s="642"/>
      <c r="B78" s="476">
        <f t="shared" si="4"/>
        <v>33</v>
      </c>
      <c r="C78" s="477" t="s">
        <v>279</v>
      </c>
      <c r="D78" s="478"/>
      <c r="E78" s="479"/>
      <c r="F78" s="478"/>
      <c r="G78" s="480"/>
      <c r="H78" s="481"/>
      <c r="I78" s="478">
        <v>2</v>
      </c>
      <c r="J78" s="482">
        <v>2</v>
      </c>
      <c r="K78" s="480">
        <v>2</v>
      </c>
      <c r="L78" s="480">
        <v>2</v>
      </c>
      <c r="M78" s="481">
        <v>2</v>
      </c>
    </row>
    <row r="79" spans="1:13" ht="18" customHeight="1" thickBot="1">
      <c r="A79" s="553" t="s">
        <v>280</v>
      </c>
      <c r="B79" s="460"/>
      <c r="C79" s="461"/>
      <c r="D79" s="412">
        <f aca="true" t="shared" si="5" ref="D79:M79">SUM(D46:D78)/COUNTIF(D46:D78,"2")</f>
        <v>2</v>
      </c>
      <c r="E79" s="554">
        <f t="shared" si="5"/>
        <v>2</v>
      </c>
      <c r="F79" s="412">
        <f t="shared" si="5"/>
        <v>2</v>
      </c>
      <c r="G79" s="414">
        <f t="shared" si="5"/>
        <v>2</v>
      </c>
      <c r="H79" s="415">
        <f t="shared" si="5"/>
        <v>2</v>
      </c>
      <c r="I79" s="412">
        <f t="shared" si="5"/>
        <v>2</v>
      </c>
      <c r="J79" s="416">
        <f t="shared" si="5"/>
        <v>2</v>
      </c>
      <c r="K79" s="414">
        <f t="shared" si="5"/>
        <v>2</v>
      </c>
      <c r="L79" s="414">
        <f t="shared" si="5"/>
        <v>2</v>
      </c>
      <c r="M79" s="415">
        <f t="shared" si="5"/>
        <v>2</v>
      </c>
    </row>
    <row r="80" spans="1:13" ht="18" customHeight="1" thickBot="1">
      <c r="A80" s="555" t="s">
        <v>281</v>
      </c>
      <c r="B80" s="460"/>
      <c r="C80" s="461"/>
      <c r="D80" s="556">
        <f aca="true" t="shared" si="6" ref="D80:M80">D25+D45+D79</f>
        <v>32</v>
      </c>
      <c r="E80" s="557">
        <f t="shared" si="6"/>
        <v>32</v>
      </c>
      <c r="F80" s="556">
        <f t="shared" si="6"/>
        <v>33</v>
      </c>
      <c r="G80" s="558">
        <f t="shared" si="6"/>
        <v>33</v>
      </c>
      <c r="H80" s="559">
        <f t="shared" si="6"/>
        <v>33</v>
      </c>
      <c r="I80" s="556">
        <f t="shared" si="6"/>
        <v>30</v>
      </c>
      <c r="J80" s="560">
        <f t="shared" si="6"/>
        <v>30</v>
      </c>
      <c r="K80" s="558">
        <f t="shared" si="6"/>
        <v>30</v>
      </c>
      <c r="L80" s="558">
        <f t="shared" si="6"/>
        <v>30</v>
      </c>
      <c r="M80" s="559">
        <f t="shared" si="6"/>
        <v>30</v>
      </c>
    </row>
  </sheetData>
  <sheetProtection/>
  <mergeCells count="8">
    <mergeCell ref="A38:A44"/>
    <mergeCell ref="A46:A78"/>
    <mergeCell ref="A1:A6"/>
    <mergeCell ref="B1:C6"/>
    <mergeCell ref="D1:M1"/>
    <mergeCell ref="A7:A24"/>
    <mergeCell ref="A29:A33"/>
    <mergeCell ref="A34:A37"/>
  </mergeCells>
  <printOptions horizontalCentered="1" verticalCentered="1"/>
  <pageMargins left="0.4330708661417323" right="0.4330708661417323" top="0.7480314960629921" bottom="0.3937007874015748" header="0.4330708661417323" footer="0.2755905511811024"/>
  <pageSetup cellComments="asDisplayed" fitToHeight="0" fitToWidth="1" horizontalDpi="600" verticalDpi="600" orientation="landscape" paperSize="9" scale="96" r:id="rId4"/>
  <headerFooter alignWithMargins="0">
    <oddHeader>&amp;L&amp;"Arial Narrow,Κανονικά"&amp;14Β'/ΘΜΙΑ ΕΚΠ/ΣΗ Ν. ΚΟΖΑΝΗΣ&amp;C&amp;16ΑΝΑΛΥΤΙΚΟ ΠΡΟΓΡΑΜΜΑ ΕΝΙΑΙΟΥ ΛΥΚΕΙΟΥ&amp;R&amp;"Arial Narrow,Κανονικά"&amp;12Σχολ. έτος : 2004 - 2005</oddHeader>
    <oddFooter>&amp;L&amp;"Arial Narrow,Κανονικά"&amp;8&amp;F - &amp;A&amp;C&amp;8Αστέρης Χ. Χριστοδούλου&amp;R&amp;"Arial Narrow,Κανονικά"&amp;8&amp;D - &amp;T</oddFooter>
  </headerFooter>
  <rowBreaks count="2" manualBreakCount="2">
    <brk id="25" max="255" man="1"/>
    <brk id="45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5" sqref="O15"/>
    </sheetView>
  </sheetViews>
  <sheetFormatPr defaultColWidth="42.00390625" defaultRowHeight="12.75"/>
  <cols>
    <col min="1" max="1" width="3.375" style="10" customWidth="1"/>
    <col min="2" max="2" width="5.625" style="10" hidden="1" customWidth="1"/>
    <col min="3" max="3" width="4.375" style="10" customWidth="1"/>
    <col min="4" max="4" width="22.75390625" style="23" customWidth="1"/>
    <col min="5" max="5" width="23.75390625" style="0" hidden="1" customWidth="1"/>
    <col min="6" max="6" width="8.875" style="0" hidden="1" customWidth="1"/>
    <col min="7" max="7" width="11.25390625" style="0" customWidth="1"/>
    <col min="8" max="31" width="3.75390625" style="0" customWidth="1"/>
    <col min="32" max="32" width="14.375" style="0" customWidth="1"/>
  </cols>
  <sheetData>
    <row r="1" spans="1:31" ht="12.75">
      <c r="A1" s="29" t="s">
        <v>171</v>
      </c>
      <c r="B1" s="29"/>
      <c r="C1" s="29"/>
      <c r="D1" s="30"/>
      <c r="E1" s="31"/>
      <c r="F1" s="31"/>
      <c r="G1" s="31"/>
      <c r="H1" s="32"/>
      <c r="I1" s="32"/>
      <c r="J1" s="32"/>
      <c r="K1" s="32"/>
      <c r="L1" s="32"/>
      <c r="M1" s="32"/>
      <c r="N1" s="32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1"/>
    </row>
    <row r="2" spans="1:31" s="28" customFormat="1" ht="42" customHeight="1">
      <c r="A2" s="43" t="s">
        <v>1</v>
      </c>
      <c r="B2" s="43" t="s">
        <v>159</v>
      </c>
      <c r="C2" s="43" t="s">
        <v>161</v>
      </c>
      <c r="D2" s="43" t="s">
        <v>2</v>
      </c>
      <c r="E2" s="27" t="s">
        <v>5</v>
      </c>
      <c r="F2" s="27" t="s">
        <v>6</v>
      </c>
      <c r="G2" s="43" t="s">
        <v>160</v>
      </c>
      <c r="H2" s="74" t="s">
        <v>67</v>
      </c>
      <c r="I2" s="73" t="s">
        <v>66</v>
      </c>
      <c r="J2" s="72" t="s">
        <v>64</v>
      </c>
      <c r="K2" s="70" t="s">
        <v>149</v>
      </c>
      <c r="L2" s="70" t="s">
        <v>150</v>
      </c>
      <c r="M2" s="70" t="s">
        <v>151</v>
      </c>
      <c r="N2" s="71" t="s">
        <v>167</v>
      </c>
      <c r="O2" s="70" t="s">
        <v>168</v>
      </c>
      <c r="P2" s="75" t="s">
        <v>68</v>
      </c>
      <c r="Q2" s="76" t="s">
        <v>134</v>
      </c>
      <c r="R2" s="75" t="s">
        <v>135</v>
      </c>
      <c r="S2" s="77" t="s">
        <v>136</v>
      </c>
      <c r="T2" s="78" t="s">
        <v>137</v>
      </c>
      <c r="U2" s="97" t="s">
        <v>69</v>
      </c>
      <c r="V2" s="102" t="s">
        <v>65</v>
      </c>
      <c r="W2" s="103" t="s">
        <v>138</v>
      </c>
      <c r="X2" s="75" t="s">
        <v>139</v>
      </c>
      <c r="Y2" s="71" t="s">
        <v>140</v>
      </c>
      <c r="Z2" s="108" t="s">
        <v>141</v>
      </c>
      <c r="AA2" s="77" t="s">
        <v>142</v>
      </c>
      <c r="AB2" s="109" t="s">
        <v>143</v>
      </c>
      <c r="AC2" s="114" t="s">
        <v>144</v>
      </c>
      <c r="AD2" s="115" t="s">
        <v>145</v>
      </c>
      <c r="AE2" s="115" t="s">
        <v>169</v>
      </c>
    </row>
    <row r="3" spans="1:31" s="9" customFormat="1" ht="6.75" customHeight="1">
      <c r="A3" s="12"/>
      <c r="B3" s="12"/>
      <c r="C3" s="12"/>
      <c r="D3" s="12"/>
      <c r="E3" s="22"/>
      <c r="F3" s="22"/>
      <c r="G3" s="2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3.5" customHeight="1">
      <c r="A4" s="45">
        <v>1</v>
      </c>
      <c r="B4" s="45">
        <v>3</v>
      </c>
      <c r="C4" s="45">
        <v>3</v>
      </c>
      <c r="D4" s="36" t="s">
        <v>10</v>
      </c>
      <c r="E4" s="37" t="s">
        <v>59</v>
      </c>
      <c r="F4" s="38" t="s">
        <v>64</v>
      </c>
      <c r="G4" s="49"/>
      <c r="H4" s="95">
        <v>12</v>
      </c>
      <c r="I4" s="93">
        <v>3</v>
      </c>
      <c r="J4" s="84">
        <v>7</v>
      </c>
      <c r="K4" s="82">
        <v>12</v>
      </c>
      <c r="L4" s="82">
        <v>-2</v>
      </c>
      <c r="M4" s="82">
        <v>-4</v>
      </c>
      <c r="N4" s="83">
        <v>-4</v>
      </c>
      <c r="O4" s="82">
        <v>-3</v>
      </c>
      <c r="P4" s="81">
        <v>15</v>
      </c>
      <c r="Q4" s="89">
        <v>12</v>
      </c>
      <c r="R4" s="81">
        <v>15</v>
      </c>
      <c r="S4" s="80"/>
      <c r="T4" s="79"/>
      <c r="U4" s="98"/>
      <c r="V4" s="101">
        <v>11</v>
      </c>
      <c r="W4" s="104"/>
      <c r="X4" s="81"/>
      <c r="Y4" s="83"/>
      <c r="Z4" s="107"/>
      <c r="AA4" s="80"/>
      <c r="AB4" s="110">
        <v>15</v>
      </c>
      <c r="AC4" s="113"/>
      <c r="AD4" s="116">
        <v>13</v>
      </c>
      <c r="AE4" s="116">
        <v>-3</v>
      </c>
    </row>
    <row r="5" spans="1:31" ht="13.5" customHeight="1">
      <c r="A5" s="45">
        <v>2</v>
      </c>
      <c r="B5" s="45">
        <v>3</v>
      </c>
      <c r="C5" s="45">
        <v>3</v>
      </c>
      <c r="D5" s="36" t="s">
        <v>11</v>
      </c>
      <c r="E5" s="37" t="s">
        <v>60</v>
      </c>
      <c r="F5" s="38" t="s">
        <v>65</v>
      </c>
      <c r="G5" s="49"/>
      <c r="H5" s="95">
        <v>-6</v>
      </c>
      <c r="I5" s="93"/>
      <c r="J5" s="84">
        <v>-6</v>
      </c>
      <c r="K5" s="82">
        <v>-4</v>
      </c>
      <c r="L5" s="82">
        <v>-2</v>
      </c>
      <c r="M5" s="82">
        <v>-4</v>
      </c>
      <c r="N5" s="83">
        <v>-4</v>
      </c>
      <c r="O5" s="82">
        <v>-3</v>
      </c>
      <c r="P5" s="81"/>
      <c r="Q5" s="89">
        <v>5</v>
      </c>
      <c r="R5" s="81"/>
      <c r="S5" s="80"/>
      <c r="T5" s="79"/>
      <c r="U5" s="98"/>
      <c r="V5" s="101"/>
      <c r="W5" s="104"/>
      <c r="X5" s="81"/>
      <c r="Y5" s="83"/>
      <c r="Z5" s="107"/>
      <c r="AA5" s="80"/>
      <c r="AB5" s="110"/>
      <c r="AC5" s="113"/>
      <c r="AD5" s="116">
        <v>13</v>
      </c>
      <c r="AE5" s="116"/>
    </row>
    <row r="6" spans="1:31" ht="13.5" customHeight="1">
      <c r="A6" s="45">
        <v>3</v>
      </c>
      <c r="B6" s="45">
        <v>3</v>
      </c>
      <c r="C6" s="45">
        <v>3</v>
      </c>
      <c r="D6" s="36" t="s">
        <v>12</v>
      </c>
      <c r="E6" s="34" t="s">
        <v>55</v>
      </c>
      <c r="F6" s="35" t="s">
        <v>64</v>
      </c>
      <c r="G6" s="49"/>
      <c r="H6" s="95">
        <v>9</v>
      </c>
      <c r="I6" s="93">
        <v>-2</v>
      </c>
      <c r="J6" s="84">
        <v>-4</v>
      </c>
      <c r="K6" s="82">
        <v>-6</v>
      </c>
      <c r="L6" s="82">
        <v>-3</v>
      </c>
      <c r="M6" s="82">
        <v>-6</v>
      </c>
      <c r="N6" s="83">
        <v>12</v>
      </c>
      <c r="O6" s="82">
        <v>-3</v>
      </c>
      <c r="P6" s="81"/>
      <c r="Q6" s="89">
        <v>-6</v>
      </c>
      <c r="R6" s="81"/>
      <c r="S6" s="80"/>
      <c r="T6" s="79"/>
      <c r="U6" s="98"/>
      <c r="V6" s="101">
        <v>4</v>
      </c>
      <c r="W6" s="104"/>
      <c r="X6" s="81"/>
      <c r="Y6" s="83"/>
      <c r="Z6" s="107">
        <v>10</v>
      </c>
      <c r="AA6" s="80">
        <v>13</v>
      </c>
      <c r="AB6" s="110"/>
      <c r="AC6" s="113">
        <v>16</v>
      </c>
      <c r="AD6" s="116">
        <v>13</v>
      </c>
      <c r="AE6" s="116"/>
    </row>
    <row r="7" spans="1:31" ht="13.5" customHeight="1">
      <c r="A7" s="45">
        <v>4</v>
      </c>
      <c r="B7" s="45">
        <v>3</v>
      </c>
      <c r="C7" s="45">
        <v>3</v>
      </c>
      <c r="D7" s="36" t="s">
        <v>16</v>
      </c>
      <c r="E7" s="37" t="s">
        <v>61</v>
      </c>
      <c r="F7" s="38" t="s">
        <v>70</v>
      </c>
      <c r="G7" s="49"/>
      <c r="H7" s="95">
        <v>7</v>
      </c>
      <c r="I7" s="93">
        <v>-15</v>
      </c>
      <c r="J7" s="84">
        <v>-8</v>
      </c>
      <c r="K7" s="82">
        <v>-8</v>
      </c>
      <c r="L7" s="82">
        <v>-4</v>
      </c>
      <c r="M7" s="82">
        <v>8</v>
      </c>
      <c r="N7" s="83">
        <v>-8</v>
      </c>
      <c r="O7" s="82">
        <v>-3</v>
      </c>
      <c r="P7" s="81">
        <v>26</v>
      </c>
      <c r="Q7" s="89">
        <v>2</v>
      </c>
      <c r="R7" s="81">
        <v>-2</v>
      </c>
      <c r="S7" s="80"/>
      <c r="T7" s="79"/>
      <c r="U7" s="98"/>
      <c r="V7" s="101">
        <v>2</v>
      </c>
      <c r="W7" s="104"/>
      <c r="X7" s="81"/>
      <c r="Y7" s="83"/>
      <c r="Z7" s="107"/>
      <c r="AA7" s="80">
        <v>10</v>
      </c>
      <c r="AB7" s="110"/>
      <c r="AC7" s="113"/>
      <c r="AD7" s="116">
        <v>13</v>
      </c>
      <c r="AE7" s="116">
        <v>-3</v>
      </c>
    </row>
    <row r="8" spans="1:31" ht="13.5" customHeight="1">
      <c r="A8" s="45">
        <v>5</v>
      </c>
      <c r="B8" s="45">
        <v>3</v>
      </c>
      <c r="C8" s="45">
        <v>3</v>
      </c>
      <c r="D8" s="36" t="s">
        <v>17</v>
      </c>
      <c r="E8" s="34" t="s">
        <v>57</v>
      </c>
      <c r="F8" s="35" t="s">
        <v>70</v>
      </c>
      <c r="G8" s="49"/>
      <c r="H8" s="95">
        <v>13</v>
      </c>
      <c r="I8" s="93">
        <v>2</v>
      </c>
      <c r="J8" s="84">
        <v>9</v>
      </c>
      <c r="K8" s="82">
        <v>15</v>
      </c>
      <c r="L8" s="82">
        <v>-2</v>
      </c>
      <c r="M8" s="82">
        <v>-4</v>
      </c>
      <c r="N8" s="83">
        <v>-4</v>
      </c>
      <c r="O8" s="82">
        <v>-3</v>
      </c>
      <c r="P8" s="81"/>
      <c r="Q8" s="89"/>
      <c r="R8" s="81"/>
      <c r="S8" s="80"/>
      <c r="T8" s="79"/>
      <c r="U8" s="98"/>
      <c r="V8" s="101">
        <v>10</v>
      </c>
      <c r="W8" s="104"/>
      <c r="X8" s="81"/>
      <c r="Y8" s="83"/>
      <c r="Z8" s="107"/>
      <c r="AA8" s="80"/>
      <c r="AB8" s="110"/>
      <c r="AC8" s="113"/>
      <c r="AD8" s="116">
        <v>18</v>
      </c>
      <c r="AE8" s="116">
        <v>-3</v>
      </c>
    </row>
    <row r="9" spans="1:31" ht="13.5" customHeight="1">
      <c r="A9" s="45">
        <v>6</v>
      </c>
      <c r="B9" s="45">
        <v>3</v>
      </c>
      <c r="C9" s="45">
        <v>3</v>
      </c>
      <c r="D9" s="36" t="s">
        <v>21</v>
      </c>
      <c r="E9" s="34" t="s">
        <v>53</v>
      </c>
      <c r="F9" s="35" t="s">
        <v>69</v>
      </c>
      <c r="G9" s="49"/>
      <c r="H9" s="95">
        <v>13</v>
      </c>
      <c r="I9" s="93">
        <v>-16</v>
      </c>
      <c r="J9" s="84">
        <v>-5</v>
      </c>
      <c r="K9" s="82">
        <v>28</v>
      </c>
      <c r="L9" s="82">
        <v>-7</v>
      </c>
      <c r="M9" s="82">
        <v>-14</v>
      </c>
      <c r="N9" s="83">
        <v>-12</v>
      </c>
      <c r="O9" s="82">
        <v>-3</v>
      </c>
      <c r="P9" s="81">
        <v>-2</v>
      </c>
      <c r="Q9" s="89">
        <v>-6</v>
      </c>
      <c r="R9" s="81">
        <v>-20</v>
      </c>
      <c r="S9" s="80">
        <v>8</v>
      </c>
      <c r="T9" s="79"/>
      <c r="U9" s="98"/>
      <c r="V9" s="101">
        <v>20</v>
      </c>
      <c r="W9" s="104"/>
      <c r="X9" s="81"/>
      <c r="Y9" s="83"/>
      <c r="Z9" s="107"/>
      <c r="AA9" s="80"/>
      <c r="AB9" s="110">
        <v>12</v>
      </c>
      <c r="AC9" s="113"/>
      <c r="AD9" s="116">
        <v>7</v>
      </c>
      <c r="AE9" s="116">
        <v>-3</v>
      </c>
    </row>
    <row r="10" spans="1:31" s="26" customFormat="1" ht="13.5" customHeight="1">
      <c r="A10" s="45">
        <v>7</v>
      </c>
      <c r="B10" s="45">
        <v>3</v>
      </c>
      <c r="C10" s="45">
        <v>3</v>
      </c>
      <c r="D10" s="36" t="s">
        <v>23</v>
      </c>
      <c r="E10" s="34" t="s">
        <v>58</v>
      </c>
      <c r="F10" s="35" t="s">
        <v>64</v>
      </c>
      <c r="G10" s="49"/>
      <c r="H10" s="95">
        <v>-6</v>
      </c>
      <c r="I10" s="93">
        <v>28</v>
      </c>
      <c r="J10" s="84">
        <v>9</v>
      </c>
      <c r="K10" s="82">
        <v>15</v>
      </c>
      <c r="L10" s="82">
        <v>-2</v>
      </c>
      <c r="M10" s="82">
        <v>-4</v>
      </c>
      <c r="N10" s="83">
        <v>-4</v>
      </c>
      <c r="O10" s="82">
        <v>-3</v>
      </c>
      <c r="P10" s="81">
        <v>13</v>
      </c>
      <c r="Q10" s="89">
        <v>12</v>
      </c>
      <c r="R10" s="81"/>
      <c r="S10" s="80"/>
      <c r="T10" s="79"/>
      <c r="U10" s="98"/>
      <c r="V10" s="101">
        <v>11</v>
      </c>
      <c r="W10" s="104"/>
      <c r="X10" s="81"/>
      <c r="Y10" s="83"/>
      <c r="Z10" s="107">
        <v>18</v>
      </c>
      <c r="AA10" s="80"/>
      <c r="AB10" s="110">
        <v>17</v>
      </c>
      <c r="AC10" s="113"/>
      <c r="AD10" s="116">
        <v>16</v>
      </c>
      <c r="AE10" s="116"/>
    </row>
    <row r="11" spans="1:31" s="26" customFormat="1" ht="13.5" customHeight="1">
      <c r="A11" s="45">
        <v>8</v>
      </c>
      <c r="B11" s="45">
        <v>3</v>
      </c>
      <c r="C11" s="45">
        <v>3</v>
      </c>
      <c r="D11" s="36" t="s">
        <v>157</v>
      </c>
      <c r="E11" s="34" t="s">
        <v>56</v>
      </c>
      <c r="F11" s="35" t="s">
        <v>66</v>
      </c>
      <c r="G11" s="49"/>
      <c r="H11" s="95">
        <v>14</v>
      </c>
      <c r="I11" s="93">
        <v>33</v>
      </c>
      <c r="J11" s="84">
        <v>13</v>
      </c>
      <c r="K11" s="82">
        <v>5</v>
      </c>
      <c r="L11" s="82"/>
      <c r="M11" s="82">
        <v>17</v>
      </c>
      <c r="N11" s="83"/>
      <c r="O11" s="82">
        <v>-3</v>
      </c>
      <c r="P11" s="81"/>
      <c r="Q11" s="89">
        <v>14</v>
      </c>
      <c r="R11" s="81"/>
      <c r="S11" s="80"/>
      <c r="T11" s="79"/>
      <c r="U11" s="98"/>
      <c r="V11" s="101">
        <v>15</v>
      </c>
      <c r="W11" s="104"/>
      <c r="X11" s="81">
        <v>18</v>
      </c>
      <c r="Y11" s="83"/>
      <c r="Z11" s="107">
        <v>19</v>
      </c>
      <c r="AA11" s="80"/>
      <c r="AB11" s="110"/>
      <c r="AC11" s="113"/>
      <c r="AD11" s="116">
        <v>9</v>
      </c>
      <c r="AE11" s="116">
        <v>-3</v>
      </c>
    </row>
    <row r="12" spans="1:31" s="26" customFormat="1" ht="13.5" customHeight="1">
      <c r="A12" s="45">
        <v>9</v>
      </c>
      <c r="B12" s="45">
        <v>3</v>
      </c>
      <c r="C12" s="45">
        <v>3</v>
      </c>
      <c r="D12" s="36" t="s">
        <v>156</v>
      </c>
      <c r="E12" s="34" t="s">
        <v>54</v>
      </c>
      <c r="F12" s="35" t="s">
        <v>66</v>
      </c>
      <c r="G12" s="49"/>
      <c r="H12" s="95">
        <v>6</v>
      </c>
      <c r="I12" s="93">
        <v>14</v>
      </c>
      <c r="J12" s="84">
        <v>45</v>
      </c>
      <c r="K12" s="82">
        <v>-4</v>
      </c>
      <c r="L12" s="82">
        <v>9</v>
      </c>
      <c r="M12" s="82"/>
      <c r="N12" s="83"/>
      <c r="O12" s="82">
        <v>-3</v>
      </c>
      <c r="P12" s="81">
        <v>18</v>
      </c>
      <c r="Q12" s="89">
        <v>18</v>
      </c>
      <c r="R12" s="81"/>
      <c r="S12" s="80"/>
      <c r="T12" s="79">
        <v>17</v>
      </c>
      <c r="U12" s="98"/>
      <c r="V12" s="101">
        <v>9</v>
      </c>
      <c r="W12" s="104">
        <v>21</v>
      </c>
      <c r="X12" s="81"/>
      <c r="Y12" s="83"/>
      <c r="Z12" s="107"/>
      <c r="AA12" s="80"/>
      <c r="AB12" s="110"/>
      <c r="AC12" s="113"/>
      <c r="AD12" s="116">
        <v>5</v>
      </c>
      <c r="AE12" s="116">
        <v>-3</v>
      </c>
    </row>
    <row r="13" spans="1:31" s="26" customFormat="1" ht="13.5" customHeight="1">
      <c r="A13" s="56" t="s">
        <v>164</v>
      </c>
      <c r="B13" s="56"/>
      <c r="C13" s="56"/>
      <c r="D13" s="56"/>
      <c r="E13" s="56"/>
      <c r="F13" s="57"/>
      <c r="G13" s="55"/>
      <c r="H13" s="58">
        <f>INT(SUM(H4:H12)/21+0.5)</f>
        <v>3</v>
      </c>
      <c r="I13" s="58">
        <f aca="true" t="shared" si="0" ref="I13:AD13">INT(SUM(I4:I12)/21+0.5)</f>
        <v>2</v>
      </c>
      <c r="J13" s="58">
        <f t="shared" si="0"/>
        <v>3</v>
      </c>
      <c r="K13" s="58">
        <f t="shared" si="0"/>
        <v>3</v>
      </c>
      <c r="L13" s="58">
        <f t="shared" si="0"/>
        <v>-1</v>
      </c>
      <c r="M13" s="58">
        <f t="shared" si="0"/>
        <v>-1</v>
      </c>
      <c r="N13" s="58">
        <f>INT(SUM(N4:N12)/21+0.5)</f>
        <v>-1</v>
      </c>
      <c r="O13" s="58">
        <f>INT(SUM(O4:O12)/21+0.5)</f>
        <v>-1</v>
      </c>
      <c r="P13" s="58">
        <f t="shared" si="0"/>
        <v>3</v>
      </c>
      <c r="Q13" s="58">
        <f t="shared" si="0"/>
        <v>2</v>
      </c>
      <c r="R13" s="58">
        <f t="shared" si="0"/>
        <v>0</v>
      </c>
      <c r="S13" s="58">
        <f t="shared" si="0"/>
        <v>0</v>
      </c>
      <c r="T13" s="58">
        <f t="shared" si="0"/>
        <v>1</v>
      </c>
      <c r="U13" s="58">
        <f t="shared" si="0"/>
        <v>0</v>
      </c>
      <c r="V13" s="58">
        <f t="shared" si="0"/>
        <v>4</v>
      </c>
      <c r="W13" s="58">
        <f t="shared" si="0"/>
        <v>1</v>
      </c>
      <c r="X13" s="58">
        <f t="shared" si="0"/>
        <v>1</v>
      </c>
      <c r="Y13" s="58">
        <f t="shared" si="0"/>
        <v>0</v>
      </c>
      <c r="Z13" s="58">
        <f t="shared" si="0"/>
        <v>2</v>
      </c>
      <c r="AA13" s="58">
        <f t="shared" si="0"/>
        <v>1</v>
      </c>
      <c r="AB13" s="58">
        <f t="shared" si="0"/>
        <v>2</v>
      </c>
      <c r="AC13" s="58">
        <f t="shared" si="0"/>
        <v>1</v>
      </c>
      <c r="AD13" s="58">
        <f t="shared" si="0"/>
        <v>5</v>
      </c>
      <c r="AE13" s="58">
        <f>INT(SUM(AE4:AE12)/21+0.5)</f>
        <v>-1</v>
      </c>
    </row>
    <row r="14" spans="1:31" ht="13.5" customHeight="1">
      <c r="A14" s="44">
        <v>10</v>
      </c>
      <c r="B14" s="44">
        <v>6</v>
      </c>
      <c r="C14" s="44">
        <v>6</v>
      </c>
      <c r="D14" s="33" t="s">
        <v>13</v>
      </c>
      <c r="E14" s="34" t="s">
        <v>125</v>
      </c>
      <c r="F14" s="35" t="s">
        <v>67</v>
      </c>
      <c r="G14" s="52"/>
      <c r="H14" s="95">
        <v>13</v>
      </c>
      <c r="I14" s="93">
        <v>5</v>
      </c>
      <c r="J14" s="84">
        <v>9</v>
      </c>
      <c r="K14" s="82">
        <v>-4</v>
      </c>
      <c r="L14" s="82">
        <v>14</v>
      </c>
      <c r="M14" s="82">
        <v>-2</v>
      </c>
      <c r="N14" s="83">
        <v>-2</v>
      </c>
      <c r="O14" s="82">
        <v>-3</v>
      </c>
      <c r="P14" s="81">
        <v>13</v>
      </c>
      <c r="Q14" s="89">
        <v>12</v>
      </c>
      <c r="R14" s="81"/>
      <c r="S14" s="80"/>
      <c r="T14" s="79"/>
      <c r="U14" s="98"/>
      <c r="V14" s="101">
        <v>11</v>
      </c>
      <c r="W14" s="104"/>
      <c r="X14" s="81"/>
      <c r="Y14" s="83"/>
      <c r="Z14" s="107"/>
      <c r="AA14" s="80"/>
      <c r="AB14" s="110"/>
      <c r="AC14" s="113"/>
      <c r="AD14" s="116">
        <v>16</v>
      </c>
      <c r="AE14" s="116">
        <v>-3</v>
      </c>
    </row>
    <row r="15" spans="1:31" ht="13.5" customHeight="1">
      <c r="A15" s="44">
        <v>11</v>
      </c>
      <c r="B15" s="44">
        <v>6</v>
      </c>
      <c r="C15" s="44">
        <v>6</v>
      </c>
      <c r="D15" s="33" t="s">
        <v>14</v>
      </c>
      <c r="E15" s="34" t="s">
        <v>50</v>
      </c>
      <c r="F15" s="35" t="s">
        <v>68</v>
      </c>
      <c r="G15" s="48"/>
      <c r="H15" s="95">
        <v>10</v>
      </c>
      <c r="I15" s="93"/>
      <c r="J15" s="84">
        <v>6</v>
      </c>
      <c r="K15" s="82">
        <v>-2</v>
      </c>
      <c r="L15" s="82">
        <v>14</v>
      </c>
      <c r="M15" s="82">
        <v>-2</v>
      </c>
      <c r="N15" s="83">
        <v>-2</v>
      </c>
      <c r="O15" s="82"/>
      <c r="P15" s="81">
        <v>13</v>
      </c>
      <c r="Q15" s="89">
        <v>2</v>
      </c>
      <c r="R15" s="81"/>
      <c r="S15" s="80"/>
      <c r="T15" s="79"/>
      <c r="U15" s="98"/>
      <c r="V15" s="101">
        <v>3</v>
      </c>
      <c r="W15" s="104"/>
      <c r="X15" s="81"/>
      <c r="Y15" s="83"/>
      <c r="Z15" s="107"/>
      <c r="AA15" s="80"/>
      <c r="AB15" s="110"/>
      <c r="AC15" s="113"/>
      <c r="AD15" s="116">
        <v>18</v>
      </c>
      <c r="AE15" s="116"/>
    </row>
    <row r="16" spans="1:31" ht="13.5" customHeight="1">
      <c r="A16" s="44">
        <v>12</v>
      </c>
      <c r="B16" s="44">
        <v>6</v>
      </c>
      <c r="C16" s="44">
        <v>6</v>
      </c>
      <c r="D16" s="33" t="s">
        <v>18</v>
      </c>
      <c r="E16" s="34" t="s">
        <v>49</v>
      </c>
      <c r="F16" s="35" t="s">
        <v>66</v>
      </c>
      <c r="G16" s="48"/>
      <c r="H16" s="95">
        <v>7</v>
      </c>
      <c r="I16" s="93">
        <v>-3</v>
      </c>
      <c r="J16" s="84">
        <v>2</v>
      </c>
      <c r="K16" s="82">
        <v>13</v>
      </c>
      <c r="L16" s="82">
        <v>-4</v>
      </c>
      <c r="M16" s="82">
        <v>-8</v>
      </c>
      <c r="N16" s="83">
        <v>10</v>
      </c>
      <c r="O16" s="82">
        <v>-3</v>
      </c>
      <c r="P16" s="81">
        <v>-2</v>
      </c>
      <c r="Q16" s="89">
        <v>-12</v>
      </c>
      <c r="R16" s="81">
        <v>9</v>
      </c>
      <c r="S16" s="80">
        <v>13</v>
      </c>
      <c r="T16" s="79"/>
      <c r="U16" s="98"/>
      <c r="V16" s="101">
        <v>14</v>
      </c>
      <c r="W16" s="104"/>
      <c r="X16" s="81"/>
      <c r="Y16" s="83"/>
      <c r="Z16" s="107">
        <v>15</v>
      </c>
      <c r="AA16" s="80"/>
      <c r="AB16" s="110"/>
      <c r="AC16" s="113"/>
      <c r="AD16" s="116">
        <v>15</v>
      </c>
      <c r="AE16" s="116">
        <v>-3</v>
      </c>
    </row>
    <row r="17" spans="1:31" ht="13.5" customHeight="1">
      <c r="A17" s="44">
        <v>13</v>
      </c>
      <c r="B17" s="44">
        <v>6</v>
      </c>
      <c r="C17" s="44">
        <v>6</v>
      </c>
      <c r="D17" s="33" t="s">
        <v>22</v>
      </c>
      <c r="E17" s="34" t="s">
        <v>126</v>
      </c>
      <c r="F17" s="35" t="s">
        <v>64</v>
      </c>
      <c r="G17" s="48"/>
      <c r="H17" s="95">
        <v>1</v>
      </c>
      <c r="I17" s="93">
        <v>-5</v>
      </c>
      <c r="J17" s="84">
        <v>3</v>
      </c>
      <c r="K17" s="82">
        <v>25</v>
      </c>
      <c r="L17" s="82">
        <v>-6</v>
      </c>
      <c r="M17" s="82">
        <v>-12</v>
      </c>
      <c r="N17" s="83">
        <v>-12</v>
      </c>
      <c r="O17" s="82">
        <v>-3</v>
      </c>
      <c r="P17" s="81"/>
      <c r="Q17" s="89">
        <v>-2</v>
      </c>
      <c r="R17" s="81">
        <v>1</v>
      </c>
      <c r="S17" s="80">
        <v>12</v>
      </c>
      <c r="T17" s="79"/>
      <c r="U17" s="98"/>
      <c r="V17" s="101">
        <v>-8</v>
      </c>
      <c r="W17" s="104"/>
      <c r="X17" s="81"/>
      <c r="Y17" s="83">
        <v>18</v>
      </c>
      <c r="Z17" s="107"/>
      <c r="AA17" s="80">
        <v>5</v>
      </c>
      <c r="AB17" s="110"/>
      <c r="AC17" s="113"/>
      <c r="AD17" s="116">
        <v>10</v>
      </c>
      <c r="AE17" s="116">
        <v>-3</v>
      </c>
    </row>
    <row r="18" spans="1:31" ht="13.5" customHeight="1">
      <c r="A18" s="44">
        <v>14</v>
      </c>
      <c r="B18" s="44">
        <v>6</v>
      </c>
      <c r="C18" s="44">
        <v>6</v>
      </c>
      <c r="D18" s="33" t="s">
        <v>24</v>
      </c>
      <c r="E18" s="34" t="s">
        <v>121</v>
      </c>
      <c r="F18" s="35" t="s">
        <v>65</v>
      </c>
      <c r="G18" s="48"/>
      <c r="H18" s="95">
        <v>10</v>
      </c>
      <c r="I18" s="93">
        <v>-1</v>
      </c>
      <c r="J18" s="84">
        <v>-6</v>
      </c>
      <c r="K18" s="82">
        <v>12</v>
      </c>
      <c r="L18" s="82">
        <v>-2</v>
      </c>
      <c r="M18" s="82">
        <v>-4</v>
      </c>
      <c r="N18" s="83">
        <v>-4</v>
      </c>
      <c r="O18" s="82">
        <v>-3</v>
      </c>
      <c r="P18" s="81"/>
      <c r="Q18" s="89"/>
      <c r="R18" s="81">
        <v>13</v>
      </c>
      <c r="S18" s="80"/>
      <c r="T18" s="79"/>
      <c r="U18" s="98"/>
      <c r="V18" s="101"/>
      <c r="W18" s="104"/>
      <c r="X18" s="81"/>
      <c r="Y18" s="83">
        <v>19</v>
      </c>
      <c r="Z18" s="107"/>
      <c r="AA18" s="80"/>
      <c r="AB18" s="110"/>
      <c r="AC18" s="113"/>
      <c r="AD18" s="116">
        <v>18</v>
      </c>
      <c r="AE18" s="116">
        <v>-3</v>
      </c>
    </row>
    <row r="19" spans="1:31" ht="13.5" customHeight="1">
      <c r="A19" s="44">
        <v>15</v>
      </c>
      <c r="B19" s="44">
        <v>6</v>
      </c>
      <c r="C19" s="44">
        <v>6</v>
      </c>
      <c r="D19" s="33" t="s">
        <v>158</v>
      </c>
      <c r="E19" s="34" t="s">
        <v>47</v>
      </c>
      <c r="F19" s="35" t="s">
        <v>70</v>
      </c>
      <c r="G19" s="48">
        <v>2468041210</v>
      </c>
      <c r="H19" s="95">
        <v>8</v>
      </c>
      <c r="I19" s="93">
        <v>-70</v>
      </c>
      <c r="J19" s="84">
        <v>-39</v>
      </c>
      <c r="K19" s="82">
        <v>-11</v>
      </c>
      <c r="L19" s="82">
        <v>-5</v>
      </c>
      <c r="M19" s="82">
        <v>-6</v>
      </c>
      <c r="N19" s="83">
        <v>-4</v>
      </c>
      <c r="O19" s="82">
        <v>-3</v>
      </c>
      <c r="P19" s="81">
        <v>11</v>
      </c>
      <c r="Q19" s="89">
        <v>7</v>
      </c>
      <c r="R19" s="81"/>
      <c r="S19" s="80"/>
      <c r="T19" s="79">
        <v>11</v>
      </c>
      <c r="U19" s="98"/>
      <c r="V19" s="101">
        <v>-5</v>
      </c>
      <c r="W19" s="104"/>
      <c r="X19" s="81"/>
      <c r="Y19" s="83"/>
      <c r="Z19" s="107"/>
      <c r="AA19" s="80"/>
      <c r="AB19" s="110"/>
      <c r="AC19" s="113"/>
      <c r="AD19" s="116"/>
      <c r="AE19" s="116">
        <v>-3</v>
      </c>
    </row>
    <row r="20" spans="1:31" ht="13.5" customHeight="1">
      <c r="A20" s="44">
        <v>16</v>
      </c>
      <c r="B20" s="44">
        <v>6</v>
      </c>
      <c r="C20" s="44">
        <v>6</v>
      </c>
      <c r="D20" s="33" t="s">
        <v>154</v>
      </c>
      <c r="E20" s="34" t="s">
        <v>51</v>
      </c>
      <c r="F20" s="35" t="s">
        <v>66</v>
      </c>
      <c r="G20" s="48"/>
      <c r="H20" s="95">
        <v>-5</v>
      </c>
      <c r="I20" s="93">
        <v>-7</v>
      </c>
      <c r="J20" s="84">
        <v>-7</v>
      </c>
      <c r="K20" s="82"/>
      <c r="L20" s="82"/>
      <c r="M20" s="82"/>
      <c r="N20" s="83"/>
      <c r="O20" s="82"/>
      <c r="P20" s="81"/>
      <c r="Q20" s="89">
        <v>12</v>
      </c>
      <c r="R20" s="81"/>
      <c r="S20" s="80"/>
      <c r="T20" s="79">
        <v>11</v>
      </c>
      <c r="U20" s="98"/>
      <c r="V20" s="101">
        <v>14</v>
      </c>
      <c r="W20" s="104"/>
      <c r="X20" s="81"/>
      <c r="Y20" s="83"/>
      <c r="Z20" s="107"/>
      <c r="AA20" s="80"/>
      <c r="AB20" s="110"/>
      <c r="AC20" s="113"/>
      <c r="AD20" s="116">
        <v>9</v>
      </c>
      <c r="AE20" s="116"/>
    </row>
    <row r="21" spans="1:32" ht="13.5" customHeight="1">
      <c r="A21" s="44">
        <v>17</v>
      </c>
      <c r="B21" s="44">
        <v>6</v>
      </c>
      <c r="C21" s="44">
        <v>6</v>
      </c>
      <c r="D21" s="33" t="s">
        <v>153</v>
      </c>
      <c r="E21" s="34" t="s">
        <v>124</v>
      </c>
      <c r="F21" s="35" t="s">
        <v>67</v>
      </c>
      <c r="G21" s="48"/>
      <c r="H21" s="95">
        <v>32</v>
      </c>
      <c r="I21" s="93">
        <v>-2</v>
      </c>
      <c r="J21" s="84">
        <v>2</v>
      </c>
      <c r="K21" s="82">
        <v>8</v>
      </c>
      <c r="L21" s="82">
        <v>7</v>
      </c>
      <c r="M21" s="82">
        <v>14</v>
      </c>
      <c r="N21" s="83"/>
      <c r="O21" s="82">
        <v>-3</v>
      </c>
      <c r="P21" s="81"/>
      <c r="Q21" s="89">
        <v>28</v>
      </c>
      <c r="R21" s="81"/>
      <c r="S21" s="80"/>
      <c r="T21" s="79">
        <v>5</v>
      </c>
      <c r="U21" s="98"/>
      <c r="V21" s="101">
        <v>17</v>
      </c>
      <c r="W21" s="104">
        <v>21</v>
      </c>
      <c r="X21" s="81"/>
      <c r="Y21" s="83"/>
      <c r="Z21" s="107"/>
      <c r="AA21" s="80"/>
      <c r="AB21" s="110"/>
      <c r="AC21" s="113"/>
      <c r="AD21" s="116">
        <v>9</v>
      </c>
      <c r="AE21" s="116">
        <v>-3</v>
      </c>
      <c r="AF21" t="s">
        <v>170</v>
      </c>
    </row>
    <row r="22" spans="1:31" ht="13.5" customHeight="1">
      <c r="A22" s="44">
        <v>18</v>
      </c>
      <c r="B22" s="44">
        <v>6</v>
      </c>
      <c r="C22" s="44">
        <v>6</v>
      </c>
      <c r="D22" s="33" t="s">
        <v>155</v>
      </c>
      <c r="E22" s="34" t="s">
        <v>52</v>
      </c>
      <c r="F22" s="35" t="s">
        <v>66</v>
      </c>
      <c r="G22" s="52"/>
      <c r="H22" s="95">
        <v>8</v>
      </c>
      <c r="I22" s="93">
        <v>48</v>
      </c>
      <c r="J22" s="84">
        <v>21</v>
      </c>
      <c r="K22" s="82">
        <v>-3</v>
      </c>
      <c r="L22" s="82"/>
      <c r="M22" s="82">
        <v>13</v>
      </c>
      <c r="N22" s="83"/>
      <c r="O22" s="82">
        <v>-3</v>
      </c>
      <c r="P22" s="81"/>
      <c r="Q22" s="89">
        <v>5</v>
      </c>
      <c r="R22" s="81"/>
      <c r="S22" s="80"/>
      <c r="T22" s="79">
        <v>21</v>
      </c>
      <c r="U22" s="98"/>
      <c r="V22" s="101">
        <v>10</v>
      </c>
      <c r="W22" s="104">
        <v>21</v>
      </c>
      <c r="X22" s="81"/>
      <c r="Y22" s="83"/>
      <c r="Z22" s="107"/>
      <c r="AA22" s="80"/>
      <c r="AB22" s="110"/>
      <c r="AC22" s="113">
        <v>21</v>
      </c>
      <c r="AD22" s="116">
        <v>22</v>
      </c>
      <c r="AE22" s="116">
        <v>-3</v>
      </c>
    </row>
    <row r="23" spans="1:32" ht="13.5" customHeight="1">
      <c r="A23" s="44">
        <v>19</v>
      </c>
      <c r="B23" s="44">
        <v>6</v>
      </c>
      <c r="C23" s="44">
        <v>6</v>
      </c>
      <c r="D23" s="33" t="s">
        <v>152</v>
      </c>
      <c r="E23" s="34" t="s">
        <v>48</v>
      </c>
      <c r="F23" s="35" t="s">
        <v>66</v>
      </c>
      <c r="G23" s="48"/>
      <c r="H23" s="95">
        <v>14</v>
      </c>
      <c r="I23" s="93">
        <v>16</v>
      </c>
      <c r="J23" s="84"/>
      <c r="K23" s="82">
        <v>3</v>
      </c>
      <c r="L23" s="82"/>
      <c r="M23" s="82"/>
      <c r="N23" s="83"/>
      <c r="O23" s="82"/>
      <c r="P23" s="81"/>
      <c r="Q23" s="89">
        <v>9</v>
      </c>
      <c r="R23" s="81"/>
      <c r="S23" s="80"/>
      <c r="T23" s="79">
        <v>27</v>
      </c>
      <c r="U23" s="98"/>
      <c r="V23" s="101">
        <v>14</v>
      </c>
      <c r="W23" s="104"/>
      <c r="X23" s="81"/>
      <c r="Y23" s="83"/>
      <c r="Z23" s="107"/>
      <c r="AA23" s="80"/>
      <c r="AB23" s="110"/>
      <c r="AC23" s="113"/>
      <c r="AD23" s="116">
        <v>9</v>
      </c>
      <c r="AE23" s="116"/>
      <c r="AF23" t="s">
        <v>170</v>
      </c>
    </row>
    <row r="24" spans="1:31" ht="13.5" customHeight="1">
      <c r="A24" s="60" t="s">
        <v>162</v>
      </c>
      <c r="B24" s="60"/>
      <c r="C24" s="60"/>
      <c r="D24" s="60"/>
      <c r="E24" s="60"/>
      <c r="F24" s="61"/>
      <c r="G24" s="59"/>
      <c r="H24" s="62">
        <f>INT(SUM(H$14:H23)/21+0.5)</f>
        <v>5</v>
      </c>
      <c r="I24" s="62">
        <f>INT(SUM(I$14:I23)/21+0.5)</f>
        <v>-1</v>
      </c>
      <c r="J24" s="62">
        <f>INT(SUM(J$14:J23)/21+0.5)</f>
        <v>0</v>
      </c>
      <c r="K24" s="62">
        <f>INT(SUM(K$14:K23)/21+0.5)</f>
        <v>2</v>
      </c>
      <c r="L24" s="62">
        <f>INT(SUM(L$14:L23)/21+0.5)</f>
        <v>1</v>
      </c>
      <c r="M24" s="62">
        <f>INT(SUM(M$14:M23)/21+0.5)</f>
        <v>0</v>
      </c>
      <c r="N24" s="62">
        <f>INT(SUM(N$14:N23)/21+0.5)</f>
        <v>-1</v>
      </c>
      <c r="O24" s="62">
        <f>INT(SUM(O$14:O23)/21+0.5)</f>
        <v>-1</v>
      </c>
      <c r="P24" s="62">
        <f>INT(SUM(P$14:P23)/21+0.5)</f>
        <v>2</v>
      </c>
      <c r="Q24" s="62">
        <f>INT(SUM(Q$14:Q23)/21+0.5)</f>
        <v>3</v>
      </c>
      <c r="R24" s="62">
        <f>INT(SUM(R$14:R23)/21+0.5)</f>
        <v>1</v>
      </c>
      <c r="S24" s="62">
        <f>INT(SUM(S$14:S23)/21+0.5)</f>
        <v>1</v>
      </c>
      <c r="T24" s="62">
        <f>INT(SUM(T$14:T23)/21+0.5)</f>
        <v>4</v>
      </c>
      <c r="U24" s="62">
        <f>INT(SUM(U$14:U23)/21+0.5)</f>
        <v>0</v>
      </c>
      <c r="V24" s="62">
        <f>INT(SUM(V$14:V23)/21+0.5)</f>
        <v>3</v>
      </c>
      <c r="W24" s="62">
        <f>INT(SUM(W$14:W23)/21+0.5)</f>
        <v>2</v>
      </c>
      <c r="X24" s="62">
        <f>INT(SUM(X$14:X23)/21+0.5)</f>
        <v>0</v>
      </c>
      <c r="Y24" s="62">
        <f>INT(SUM(Y$14:Y23)/21+0.5)</f>
        <v>2</v>
      </c>
      <c r="Z24" s="62">
        <f>INT(SUM(Z$14:Z23)/21+0.5)</f>
        <v>1</v>
      </c>
      <c r="AA24" s="62">
        <f>INT(SUM(AA$14:AA23)/21+0.5)</f>
        <v>0</v>
      </c>
      <c r="AB24" s="62">
        <f>INT(SUM(AB$14:AB23)/21+0.5)</f>
        <v>0</v>
      </c>
      <c r="AC24" s="62">
        <f>INT(SUM(AC$14:AC23)/21+0.5)</f>
        <v>1</v>
      </c>
      <c r="AD24" s="62">
        <f>INT(SUM(AD$14:AD23)/21+0.5)</f>
        <v>6</v>
      </c>
      <c r="AE24" s="62">
        <f>INT(SUM(AE$14:AE23)/21+0.5)</f>
        <v>-1</v>
      </c>
    </row>
    <row r="25" spans="1:31" s="26" customFormat="1" ht="13.5" customHeight="1">
      <c r="A25" s="46">
        <v>20</v>
      </c>
      <c r="B25" s="46">
        <v>4</v>
      </c>
      <c r="C25" s="46">
        <v>4</v>
      </c>
      <c r="D25" s="54" t="s">
        <v>15</v>
      </c>
      <c r="E25" s="34" t="s">
        <v>63</v>
      </c>
      <c r="F25" s="35" t="s">
        <v>64</v>
      </c>
      <c r="G25" s="50"/>
      <c r="H25" s="95">
        <v>6</v>
      </c>
      <c r="I25" s="93">
        <v>7</v>
      </c>
      <c r="J25" s="84">
        <v>15</v>
      </c>
      <c r="K25" s="82">
        <v>15</v>
      </c>
      <c r="L25" s="82">
        <v>19</v>
      </c>
      <c r="M25" s="82">
        <v>-8</v>
      </c>
      <c r="N25" s="83">
        <v>-8</v>
      </c>
      <c r="O25" s="82">
        <v>-3</v>
      </c>
      <c r="P25" s="81">
        <v>7</v>
      </c>
      <c r="Q25" s="89">
        <v>-9</v>
      </c>
      <c r="R25" s="81">
        <v>-12</v>
      </c>
      <c r="S25" s="80">
        <v>15</v>
      </c>
      <c r="T25" s="79"/>
      <c r="U25" s="98"/>
      <c r="V25" s="101">
        <v>-14</v>
      </c>
      <c r="W25" s="104"/>
      <c r="X25" s="81"/>
      <c r="Y25" s="83"/>
      <c r="Z25" s="107"/>
      <c r="AA25" s="80"/>
      <c r="AB25" s="110"/>
      <c r="AC25" s="113"/>
      <c r="AD25" s="116">
        <v>13</v>
      </c>
      <c r="AE25" s="116">
        <v>-3</v>
      </c>
    </row>
    <row r="26" spans="1:31" ht="13.5" customHeight="1">
      <c r="A26" s="46">
        <v>21</v>
      </c>
      <c r="B26" s="46">
        <v>4</v>
      </c>
      <c r="C26" s="46">
        <v>4</v>
      </c>
      <c r="D26" s="39" t="s">
        <v>20</v>
      </c>
      <c r="E26" s="37" t="s">
        <v>62</v>
      </c>
      <c r="F26" s="38" t="s">
        <v>66</v>
      </c>
      <c r="G26" s="50"/>
      <c r="H26" s="95">
        <v>-6</v>
      </c>
      <c r="I26" s="93">
        <v>26</v>
      </c>
      <c r="J26" s="84">
        <v>9</v>
      </c>
      <c r="K26" s="82">
        <v>-4</v>
      </c>
      <c r="L26" s="82">
        <v>19</v>
      </c>
      <c r="M26" s="82">
        <v>-4</v>
      </c>
      <c r="N26" s="83">
        <v>-4</v>
      </c>
      <c r="O26" s="82">
        <v>-3</v>
      </c>
      <c r="P26" s="81">
        <v>12</v>
      </c>
      <c r="Q26" s="40">
        <v>5</v>
      </c>
      <c r="R26" s="81">
        <v>-6</v>
      </c>
      <c r="S26" s="80"/>
      <c r="T26" s="79"/>
      <c r="U26" s="98"/>
      <c r="V26" s="101"/>
      <c r="W26" s="104"/>
      <c r="X26" s="81"/>
      <c r="Y26" s="83"/>
      <c r="Z26" s="107"/>
      <c r="AA26" s="80"/>
      <c r="AB26" s="110"/>
      <c r="AC26" s="113"/>
      <c r="AD26" s="116">
        <v>16</v>
      </c>
      <c r="AE26" s="116">
        <v>-3</v>
      </c>
    </row>
    <row r="27" spans="1:31" ht="13.5" customHeight="1">
      <c r="A27" s="64" t="s">
        <v>165</v>
      </c>
      <c r="B27" s="64"/>
      <c r="C27" s="64"/>
      <c r="D27" s="64"/>
      <c r="E27" s="64"/>
      <c r="F27" s="65"/>
      <c r="G27" s="63"/>
      <c r="H27" s="66">
        <f>INT(SUM(H25:H26)/21+0.5)</f>
        <v>0</v>
      </c>
      <c r="I27" s="66">
        <f aca="true" t="shared" si="1" ref="I27:AD27">INT(SUM(I25:I26)/21+0.5)</f>
        <v>2</v>
      </c>
      <c r="J27" s="66">
        <f t="shared" si="1"/>
        <v>1</v>
      </c>
      <c r="K27" s="66">
        <f t="shared" si="1"/>
        <v>1</v>
      </c>
      <c r="L27" s="66">
        <f t="shared" si="1"/>
        <v>2</v>
      </c>
      <c r="M27" s="66">
        <f t="shared" si="1"/>
        <v>-1</v>
      </c>
      <c r="N27" s="66">
        <f>INT(SUM(N25:N26)/21+0.5)</f>
        <v>-1</v>
      </c>
      <c r="O27" s="66">
        <f>INT(SUM(O25:O26)/21+0.5)</f>
        <v>0</v>
      </c>
      <c r="P27" s="66">
        <f t="shared" si="1"/>
        <v>1</v>
      </c>
      <c r="Q27" s="66">
        <f t="shared" si="1"/>
        <v>0</v>
      </c>
      <c r="R27" s="66">
        <f t="shared" si="1"/>
        <v>-1</v>
      </c>
      <c r="S27" s="66">
        <f t="shared" si="1"/>
        <v>1</v>
      </c>
      <c r="T27" s="66">
        <f t="shared" si="1"/>
        <v>0</v>
      </c>
      <c r="U27" s="66">
        <f t="shared" si="1"/>
        <v>0</v>
      </c>
      <c r="V27" s="66">
        <f t="shared" si="1"/>
        <v>-1</v>
      </c>
      <c r="W27" s="66">
        <f t="shared" si="1"/>
        <v>0</v>
      </c>
      <c r="X27" s="66">
        <f t="shared" si="1"/>
        <v>0</v>
      </c>
      <c r="Y27" s="66">
        <f t="shared" si="1"/>
        <v>0</v>
      </c>
      <c r="Z27" s="66">
        <f t="shared" si="1"/>
        <v>0</v>
      </c>
      <c r="AA27" s="66">
        <f t="shared" si="1"/>
        <v>0</v>
      </c>
      <c r="AB27" s="66">
        <f t="shared" si="1"/>
        <v>0</v>
      </c>
      <c r="AC27" s="66">
        <f t="shared" si="1"/>
        <v>0</v>
      </c>
      <c r="AD27" s="66">
        <f t="shared" si="1"/>
        <v>1</v>
      </c>
      <c r="AE27" s="66">
        <f>INT(SUM(AE25:AE26)/21+0.5)</f>
        <v>0</v>
      </c>
    </row>
    <row r="28" spans="1:31" s="11" customFormat="1" ht="13.5" customHeight="1">
      <c r="A28" s="47">
        <v>22</v>
      </c>
      <c r="B28" s="47">
        <v>5</v>
      </c>
      <c r="C28" s="47">
        <v>5</v>
      </c>
      <c r="D28" s="41" t="s">
        <v>146</v>
      </c>
      <c r="E28" s="42"/>
      <c r="F28" s="42"/>
      <c r="G28" s="51"/>
      <c r="H28" s="95">
        <v>7</v>
      </c>
      <c r="I28" s="93">
        <v>10</v>
      </c>
      <c r="J28" s="84">
        <v>-3</v>
      </c>
      <c r="K28" s="82">
        <v>-12</v>
      </c>
      <c r="L28" s="82"/>
      <c r="M28" s="82"/>
      <c r="N28" s="83"/>
      <c r="O28" s="82">
        <v>-3</v>
      </c>
      <c r="P28" s="81">
        <v>46</v>
      </c>
      <c r="Q28" s="89">
        <v>5</v>
      </c>
      <c r="R28" s="81">
        <v>-6</v>
      </c>
      <c r="S28" s="80">
        <v>-4</v>
      </c>
      <c r="T28" s="79"/>
      <c r="U28" s="98"/>
      <c r="V28" s="101">
        <v>20</v>
      </c>
      <c r="W28" s="104"/>
      <c r="X28" s="81"/>
      <c r="Y28" s="83"/>
      <c r="Z28" s="107"/>
      <c r="AA28" s="80">
        <v>-6</v>
      </c>
      <c r="AB28" s="110"/>
      <c r="AC28" s="113"/>
      <c r="AD28" s="116">
        <v>9</v>
      </c>
      <c r="AE28" s="116">
        <v>-3</v>
      </c>
    </row>
    <row r="29" spans="1:31" ht="13.5" customHeight="1">
      <c r="A29" s="47">
        <v>23</v>
      </c>
      <c r="B29" s="47">
        <v>5</v>
      </c>
      <c r="C29" s="47">
        <v>5</v>
      </c>
      <c r="D29" s="41" t="s">
        <v>147</v>
      </c>
      <c r="E29" s="42"/>
      <c r="F29" s="42"/>
      <c r="G29" s="51"/>
      <c r="H29" s="95">
        <v>-6</v>
      </c>
      <c r="I29" s="93">
        <v>4</v>
      </c>
      <c r="J29" s="84">
        <v>9</v>
      </c>
      <c r="K29" s="82"/>
      <c r="L29" s="82"/>
      <c r="M29" s="82"/>
      <c r="N29" s="83">
        <v>7</v>
      </c>
      <c r="O29" s="82">
        <v>-3</v>
      </c>
      <c r="P29" s="81">
        <v>13</v>
      </c>
      <c r="Q29" s="89">
        <v>-7</v>
      </c>
      <c r="R29" s="81"/>
      <c r="S29" s="80"/>
      <c r="T29" s="79"/>
      <c r="U29" s="98"/>
      <c r="V29" s="101">
        <v>13</v>
      </c>
      <c r="W29" s="104">
        <v>-2</v>
      </c>
      <c r="X29" s="81"/>
      <c r="Y29" s="83"/>
      <c r="Z29" s="107">
        <v>-3</v>
      </c>
      <c r="AA29" s="80">
        <v>-3</v>
      </c>
      <c r="AB29" s="110"/>
      <c r="AC29" s="113"/>
      <c r="AD29" s="116">
        <v>-3</v>
      </c>
      <c r="AE29" s="116">
        <v>-3</v>
      </c>
    </row>
    <row r="30" spans="1:31" ht="13.5" customHeight="1">
      <c r="A30" s="47">
        <v>24</v>
      </c>
      <c r="B30" s="47">
        <v>5</v>
      </c>
      <c r="C30" s="47">
        <v>5</v>
      </c>
      <c r="D30" s="41" t="s">
        <v>148</v>
      </c>
      <c r="E30" s="42"/>
      <c r="F30" s="42"/>
      <c r="G30" s="51"/>
      <c r="H30" s="95">
        <v>-10</v>
      </c>
      <c r="I30" s="93">
        <v>-21</v>
      </c>
      <c r="J30" s="84">
        <v>-20</v>
      </c>
      <c r="K30" s="82"/>
      <c r="L30" s="82"/>
      <c r="M30" s="82"/>
      <c r="N30" s="83">
        <v>-2</v>
      </c>
      <c r="O30" s="82">
        <v>-3</v>
      </c>
      <c r="P30" s="81">
        <v>-10</v>
      </c>
      <c r="Q30" s="89">
        <v>-12</v>
      </c>
      <c r="R30" s="81"/>
      <c r="S30" s="80">
        <v>-5</v>
      </c>
      <c r="T30" s="79"/>
      <c r="U30" s="98">
        <v>-2</v>
      </c>
      <c r="V30" s="101">
        <v>5</v>
      </c>
      <c r="W30" s="104">
        <v>-4</v>
      </c>
      <c r="X30" s="81"/>
      <c r="Y30" s="83"/>
      <c r="Z30" s="107">
        <v>-6</v>
      </c>
      <c r="AA30" s="80">
        <v>-5</v>
      </c>
      <c r="AB30" s="110"/>
      <c r="AC30" s="113"/>
      <c r="AD30" s="116">
        <v>-6</v>
      </c>
      <c r="AE30" s="116">
        <v>-3</v>
      </c>
    </row>
    <row r="31" spans="1:31" ht="13.5" customHeight="1">
      <c r="A31" s="68" t="s">
        <v>166</v>
      </c>
      <c r="B31" s="68"/>
      <c r="C31" s="68"/>
      <c r="D31" s="68"/>
      <c r="E31" s="68"/>
      <c r="F31" s="68"/>
      <c r="G31" s="67"/>
      <c r="H31" s="69">
        <f>INT(SUM(H28:H30)/21+0.5)</f>
        <v>0</v>
      </c>
      <c r="I31" s="69">
        <f aca="true" t="shared" si="2" ref="I31:AD31">INT(SUM(I28:I30)/21+0.5)</f>
        <v>0</v>
      </c>
      <c r="J31" s="69">
        <f t="shared" si="2"/>
        <v>-1</v>
      </c>
      <c r="K31" s="69">
        <f t="shared" si="2"/>
        <v>-1</v>
      </c>
      <c r="L31" s="69">
        <f t="shared" si="2"/>
        <v>0</v>
      </c>
      <c r="M31" s="69">
        <f t="shared" si="2"/>
        <v>0</v>
      </c>
      <c r="N31" s="69">
        <f>INT(SUM(N28:N30)/21+0.5)</f>
        <v>0</v>
      </c>
      <c r="O31" s="69">
        <f>INT(SUM(O28:O30)/21+0.5)</f>
        <v>0</v>
      </c>
      <c r="P31" s="69">
        <f t="shared" si="2"/>
        <v>2</v>
      </c>
      <c r="Q31" s="69">
        <f t="shared" si="2"/>
        <v>-1</v>
      </c>
      <c r="R31" s="69">
        <f t="shared" si="2"/>
        <v>0</v>
      </c>
      <c r="S31" s="69">
        <f t="shared" si="2"/>
        <v>0</v>
      </c>
      <c r="T31" s="69">
        <f t="shared" si="2"/>
        <v>0</v>
      </c>
      <c r="U31" s="69">
        <f t="shared" si="2"/>
        <v>0</v>
      </c>
      <c r="V31" s="69">
        <f t="shared" si="2"/>
        <v>2</v>
      </c>
      <c r="W31" s="69">
        <f t="shared" si="2"/>
        <v>0</v>
      </c>
      <c r="X31" s="69">
        <f t="shared" si="2"/>
        <v>0</v>
      </c>
      <c r="Y31" s="69">
        <f t="shared" si="2"/>
        <v>0</v>
      </c>
      <c r="Z31" s="69">
        <f t="shared" si="2"/>
        <v>0</v>
      </c>
      <c r="AA31" s="69">
        <f t="shared" si="2"/>
        <v>-1</v>
      </c>
      <c r="AB31" s="69">
        <f t="shared" si="2"/>
        <v>0</v>
      </c>
      <c r="AC31" s="69">
        <f t="shared" si="2"/>
        <v>0</v>
      </c>
      <c r="AD31" s="69">
        <f t="shared" si="2"/>
        <v>0</v>
      </c>
      <c r="AE31" s="69">
        <f>INT(SUM(AE28:AE30)/21+0.5)</f>
        <v>0</v>
      </c>
    </row>
    <row r="32" spans="1:31" ht="13.5" customHeight="1">
      <c r="A32" s="53" t="s">
        <v>163</v>
      </c>
      <c r="B32" s="53"/>
      <c r="C32" s="53"/>
      <c r="D32" s="53"/>
      <c r="E32" s="53"/>
      <c r="F32" s="53"/>
      <c r="G32" s="53"/>
      <c r="H32" s="94">
        <f aca="true" t="shared" si="3" ref="H32:AD32">SUM(H24,H13,H27,H31)</f>
        <v>8</v>
      </c>
      <c r="I32" s="96">
        <f t="shared" si="3"/>
        <v>3</v>
      </c>
      <c r="J32" s="85">
        <f t="shared" si="3"/>
        <v>3</v>
      </c>
      <c r="K32" s="86">
        <f t="shared" si="3"/>
        <v>5</v>
      </c>
      <c r="L32" s="86">
        <f t="shared" si="3"/>
        <v>2</v>
      </c>
      <c r="M32" s="86">
        <f t="shared" si="3"/>
        <v>-2</v>
      </c>
      <c r="N32" s="87">
        <f>SUM(N24,N13,N27,N31)</f>
        <v>-3</v>
      </c>
      <c r="O32" s="86">
        <f>SUM(O24,O13,O27,O31)</f>
        <v>-2</v>
      </c>
      <c r="P32" s="88">
        <f t="shared" si="3"/>
        <v>8</v>
      </c>
      <c r="Q32" s="90">
        <f t="shared" si="3"/>
        <v>4</v>
      </c>
      <c r="R32" s="88">
        <f t="shared" si="3"/>
        <v>0</v>
      </c>
      <c r="S32" s="91">
        <f t="shared" si="3"/>
        <v>2</v>
      </c>
      <c r="T32" s="92">
        <f t="shared" si="3"/>
        <v>5</v>
      </c>
      <c r="U32" s="99">
        <f t="shared" si="3"/>
        <v>0</v>
      </c>
      <c r="V32" s="100">
        <f t="shared" si="3"/>
        <v>8</v>
      </c>
      <c r="W32" s="105">
        <f t="shared" si="3"/>
        <v>3</v>
      </c>
      <c r="X32" s="88">
        <f t="shared" si="3"/>
        <v>1</v>
      </c>
      <c r="Y32" s="87">
        <f t="shared" si="3"/>
        <v>2</v>
      </c>
      <c r="Z32" s="106">
        <f t="shared" si="3"/>
        <v>3</v>
      </c>
      <c r="AA32" s="91">
        <f t="shared" si="3"/>
        <v>0</v>
      </c>
      <c r="AB32" s="111">
        <f t="shared" si="3"/>
        <v>2</v>
      </c>
      <c r="AC32" s="112">
        <f t="shared" si="3"/>
        <v>2</v>
      </c>
      <c r="AD32" s="117">
        <f t="shared" si="3"/>
        <v>12</v>
      </c>
      <c r="AE32" s="117">
        <f>SUM(AE24,AE13,AE27,AE31)</f>
        <v>-2</v>
      </c>
    </row>
    <row r="33" spans="8:16" ht="12.75">
      <c r="H33" s="24"/>
      <c r="P33" s="24"/>
    </row>
    <row r="34" ht="12.75">
      <c r="D34" s="25"/>
    </row>
  </sheetData>
  <sheetProtection/>
  <conditionalFormatting sqref="H4:AE32">
    <cfRule type="cellIs" priority="38" dxfId="5" operator="lessThan" stopIfTrue="1">
      <formula>0</formula>
    </cfRule>
    <cfRule type="cellIs" priority="41" dxfId="3" operator="lessThan" stopIfTrue="1">
      <formula>0</formula>
    </cfRule>
  </conditionalFormatting>
  <conditionalFormatting sqref="N4:N23 H4:N13 I14:N14 H15:N32 O4:AE32">
    <cfRule type="cellIs" priority="40" dxfId="3" operator="lessThan" stopIfTrue="1">
      <formula>0</formula>
    </cfRule>
  </conditionalFormatting>
  <conditionalFormatting sqref="H4:AE23 H25:AE31">
    <cfRule type="cellIs" priority="31" dxfId="2" operator="lessThan" stopIfTrue="1">
      <formula>0</formula>
    </cfRule>
  </conditionalFormatting>
  <conditionalFormatting sqref="H32:AE32 H24:AE24">
    <cfRule type="cellIs" priority="27" dxfId="1" operator="lessThan" stopIfTrue="1">
      <formula>0</formula>
    </cfRule>
  </conditionalFormatting>
  <conditionalFormatting sqref="H24:AE24">
    <cfRule type="cellIs" priority="21" dxfId="0" operator="greaterThan" stopIfTrue="1">
      <formula>0</formula>
    </cfRule>
  </conditionalFormatting>
  <printOptions horizontalCentered="1"/>
  <pageMargins left="0.1968503937007874" right="0.1968503937007874" top="0.94" bottom="0.35433070866141736" header="0.4330708661417323" footer="0.15748031496062992"/>
  <pageSetup horizontalDpi="300" verticalDpi="300" orientation="landscape" paperSize="9" scale="110" r:id="rId1"/>
  <headerFooter alignWithMargins="0">
    <oddHeader>&amp;L&amp;"Arial,Κανονικά"2ο ΓΡΑΦΕΙΟ Δ.Ε. Ν. ΚΟΖΑΝΗΣ&amp;C&amp;"Arial,Κανονικά"&amp;12ΚΕΝΑ/ΠΛΕΟΝΑΣΜΑΤΑ
ΤΩΝ ΣΧΟΛΕΙΩΝ ΤΗΣ Γ' ΠΕΡΙΟΧΗΣ&amp;R&amp;"Arial,Κανονικά"&amp;D - &amp;T</oddHeader>
    <oddFooter>&amp;L&amp;"Arial,Κανονικά"&amp;8&amp;F - &amp;A&amp;C&amp;"Arial,Κανονικά"&amp;8( - ) = κενά          ( Λ ) = Λειτουργικό κενό&amp;R&amp;"Arial,Κανονικά"&amp;8&amp;P/&amp;N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6" sqref="M26"/>
    </sheetView>
  </sheetViews>
  <sheetFormatPr defaultColWidth="42.00390625" defaultRowHeight="12.75"/>
  <cols>
    <col min="1" max="1" width="3.375" style="10" customWidth="1"/>
    <col min="2" max="2" width="5.625" style="10" hidden="1" customWidth="1"/>
    <col min="3" max="3" width="4.375" style="10" customWidth="1"/>
    <col min="4" max="4" width="22.75390625" style="23" customWidth="1"/>
    <col min="5" max="5" width="23.75390625" style="0" hidden="1" customWidth="1"/>
    <col min="6" max="6" width="8.875" style="0" hidden="1" customWidth="1"/>
    <col min="7" max="7" width="11.25390625" style="0" customWidth="1"/>
    <col min="8" max="31" width="3.75390625" style="0" customWidth="1"/>
    <col min="32" max="32" width="14.375" style="0" customWidth="1"/>
  </cols>
  <sheetData>
    <row r="1" spans="1:31" ht="12.75">
      <c r="A1" s="29" t="s">
        <v>171</v>
      </c>
      <c r="B1" s="29"/>
      <c r="C1" s="29"/>
      <c r="D1" s="30"/>
      <c r="E1" s="31"/>
      <c r="F1" s="31"/>
      <c r="G1" s="31"/>
      <c r="H1" s="32"/>
      <c r="I1" s="32"/>
      <c r="J1" s="32"/>
      <c r="K1" s="32"/>
      <c r="L1" s="32"/>
      <c r="M1" s="32"/>
      <c r="N1" s="32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1"/>
    </row>
    <row r="2" spans="1:31" s="28" customFormat="1" ht="42" customHeight="1">
      <c r="A2" s="43" t="s">
        <v>1</v>
      </c>
      <c r="B2" s="43" t="s">
        <v>159</v>
      </c>
      <c r="C2" s="43" t="s">
        <v>161</v>
      </c>
      <c r="D2" s="43" t="s">
        <v>2</v>
      </c>
      <c r="E2" s="27" t="s">
        <v>5</v>
      </c>
      <c r="F2" s="27" t="s">
        <v>6</v>
      </c>
      <c r="G2" s="43" t="s">
        <v>160</v>
      </c>
      <c r="H2" s="74" t="s">
        <v>67</v>
      </c>
      <c r="I2" s="73" t="s">
        <v>66</v>
      </c>
      <c r="J2" s="72" t="s">
        <v>64</v>
      </c>
      <c r="K2" s="70" t="s">
        <v>149</v>
      </c>
      <c r="L2" s="70" t="s">
        <v>150</v>
      </c>
      <c r="M2" s="70" t="s">
        <v>151</v>
      </c>
      <c r="N2" s="71" t="s">
        <v>167</v>
      </c>
      <c r="O2" s="70" t="s">
        <v>168</v>
      </c>
      <c r="P2" s="75" t="s">
        <v>68</v>
      </c>
      <c r="Q2" s="76" t="s">
        <v>134</v>
      </c>
      <c r="R2" s="75" t="s">
        <v>135</v>
      </c>
      <c r="S2" s="77" t="s">
        <v>136</v>
      </c>
      <c r="T2" s="78" t="s">
        <v>137</v>
      </c>
      <c r="U2" s="97" t="s">
        <v>69</v>
      </c>
      <c r="V2" s="102" t="s">
        <v>65</v>
      </c>
      <c r="W2" s="103" t="s">
        <v>138</v>
      </c>
      <c r="X2" s="75" t="s">
        <v>139</v>
      </c>
      <c r="Y2" s="71" t="s">
        <v>140</v>
      </c>
      <c r="Z2" s="108" t="s">
        <v>141</v>
      </c>
      <c r="AA2" s="77" t="s">
        <v>142</v>
      </c>
      <c r="AB2" s="109" t="s">
        <v>143</v>
      </c>
      <c r="AC2" s="114" t="s">
        <v>144</v>
      </c>
      <c r="AD2" s="115" t="s">
        <v>145</v>
      </c>
      <c r="AE2" s="115" t="s">
        <v>169</v>
      </c>
    </row>
    <row r="3" spans="1:31" s="9" customFormat="1" ht="6.75" customHeight="1">
      <c r="A3" s="12"/>
      <c r="B3" s="12"/>
      <c r="C3" s="12"/>
      <c r="D3" s="12"/>
      <c r="E3" s="22"/>
      <c r="F3" s="22"/>
      <c r="G3" s="2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3.5" customHeight="1">
      <c r="A4" s="45">
        <v>1</v>
      </c>
      <c r="B4" s="45">
        <v>3</v>
      </c>
      <c r="C4" s="45">
        <v>3</v>
      </c>
      <c r="D4" s="36" t="s">
        <v>10</v>
      </c>
      <c r="E4" s="37" t="s">
        <v>59</v>
      </c>
      <c r="F4" s="38" t="s">
        <v>64</v>
      </c>
      <c r="G4" s="49"/>
      <c r="H4" s="95">
        <v>12</v>
      </c>
      <c r="I4" s="93">
        <v>3</v>
      </c>
      <c r="J4" s="84">
        <v>7</v>
      </c>
      <c r="K4" s="82">
        <v>12</v>
      </c>
      <c r="L4" s="82">
        <v>-2</v>
      </c>
      <c r="M4" s="82">
        <v>-4</v>
      </c>
      <c r="N4" s="83">
        <v>-4</v>
      </c>
      <c r="O4" s="82">
        <v>-3</v>
      </c>
      <c r="P4" s="81">
        <v>15</v>
      </c>
      <c r="Q4" s="89">
        <v>12</v>
      </c>
      <c r="R4" s="81">
        <v>15</v>
      </c>
      <c r="S4" s="80"/>
      <c r="T4" s="79"/>
      <c r="U4" s="98"/>
      <c r="V4" s="101">
        <v>11</v>
      </c>
      <c r="W4" s="104"/>
      <c r="X4" s="81"/>
      <c r="Y4" s="83"/>
      <c r="Z4" s="107"/>
      <c r="AA4" s="80"/>
      <c r="AB4" s="110">
        <v>15</v>
      </c>
      <c r="AC4" s="113"/>
      <c r="AD4" s="116">
        <v>13</v>
      </c>
      <c r="AE4" s="116">
        <v>-3</v>
      </c>
    </row>
    <row r="5" spans="1:31" ht="13.5" customHeight="1">
      <c r="A5" s="45">
        <v>2</v>
      </c>
      <c r="B5" s="45">
        <v>3</v>
      </c>
      <c r="C5" s="45">
        <v>3</v>
      </c>
      <c r="D5" s="36" t="s">
        <v>11</v>
      </c>
      <c r="E5" s="37" t="s">
        <v>60</v>
      </c>
      <c r="F5" s="38" t="s">
        <v>65</v>
      </c>
      <c r="G5" s="49"/>
      <c r="H5" s="95">
        <v>-6</v>
      </c>
      <c r="I5" s="93"/>
      <c r="J5" s="84">
        <v>-6</v>
      </c>
      <c r="K5" s="82">
        <v>-4</v>
      </c>
      <c r="L5" s="82">
        <v>-2</v>
      </c>
      <c r="M5" s="82">
        <v>-4</v>
      </c>
      <c r="N5" s="83">
        <v>-4</v>
      </c>
      <c r="O5" s="82">
        <v>-3</v>
      </c>
      <c r="P5" s="81"/>
      <c r="Q5" s="89">
        <v>5</v>
      </c>
      <c r="R5" s="81"/>
      <c r="S5" s="80"/>
      <c r="T5" s="79"/>
      <c r="U5" s="98"/>
      <c r="V5" s="101"/>
      <c r="W5" s="104"/>
      <c r="X5" s="81"/>
      <c r="Y5" s="83"/>
      <c r="Z5" s="107"/>
      <c r="AA5" s="80"/>
      <c r="AB5" s="110"/>
      <c r="AC5" s="113"/>
      <c r="AD5" s="116">
        <v>13</v>
      </c>
      <c r="AE5" s="116"/>
    </row>
    <row r="6" spans="1:31" ht="13.5" customHeight="1">
      <c r="A6" s="45">
        <v>3</v>
      </c>
      <c r="B6" s="45">
        <v>3</v>
      </c>
      <c r="C6" s="45">
        <v>3</v>
      </c>
      <c r="D6" s="36" t="s">
        <v>12</v>
      </c>
      <c r="E6" s="34" t="s">
        <v>55</v>
      </c>
      <c r="F6" s="35" t="s">
        <v>64</v>
      </c>
      <c r="G6" s="49"/>
      <c r="H6" s="95">
        <v>9</v>
      </c>
      <c r="I6" s="93">
        <v>-2</v>
      </c>
      <c r="J6" s="84">
        <v>-4</v>
      </c>
      <c r="K6" s="82">
        <v>-6</v>
      </c>
      <c r="L6" s="82">
        <v>-3</v>
      </c>
      <c r="M6" s="82">
        <v>-6</v>
      </c>
      <c r="N6" s="83">
        <v>12</v>
      </c>
      <c r="O6" s="82">
        <v>-3</v>
      </c>
      <c r="P6" s="81"/>
      <c r="Q6" s="89">
        <v>-6</v>
      </c>
      <c r="R6" s="81"/>
      <c r="S6" s="80"/>
      <c r="T6" s="79"/>
      <c r="U6" s="98"/>
      <c r="V6" s="101">
        <v>4</v>
      </c>
      <c r="W6" s="104"/>
      <c r="X6" s="81"/>
      <c r="Y6" s="83"/>
      <c r="Z6" s="107">
        <v>10</v>
      </c>
      <c r="AA6" s="80">
        <v>13</v>
      </c>
      <c r="AB6" s="110"/>
      <c r="AC6" s="113">
        <v>16</v>
      </c>
      <c r="AD6" s="116">
        <v>13</v>
      </c>
      <c r="AE6" s="116"/>
    </row>
    <row r="7" spans="1:31" ht="13.5" customHeight="1">
      <c r="A7" s="45">
        <v>4</v>
      </c>
      <c r="B7" s="45">
        <v>3</v>
      </c>
      <c r="C7" s="45">
        <v>3</v>
      </c>
      <c r="D7" s="36" t="s">
        <v>16</v>
      </c>
      <c r="E7" s="37" t="s">
        <v>61</v>
      </c>
      <c r="F7" s="38" t="s">
        <v>70</v>
      </c>
      <c r="G7" s="49"/>
      <c r="H7" s="95">
        <v>7</v>
      </c>
      <c r="I7" s="93">
        <v>-15</v>
      </c>
      <c r="J7" s="84">
        <v>-8</v>
      </c>
      <c r="K7" s="82">
        <v>-8</v>
      </c>
      <c r="L7" s="82">
        <v>-4</v>
      </c>
      <c r="M7" s="82">
        <v>8</v>
      </c>
      <c r="N7" s="83">
        <v>-8</v>
      </c>
      <c r="O7" s="82">
        <v>-3</v>
      </c>
      <c r="P7" s="81">
        <v>26</v>
      </c>
      <c r="Q7" s="89">
        <v>2</v>
      </c>
      <c r="R7" s="81">
        <v>-2</v>
      </c>
      <c r="S7" s="80"/>
      <c r="T7" s="79"/>
      <c r="U7" s="98"/>
      <c r="V7" s="101">
        <v>2</v>
      </c>
      <c r="W7" s="104"/>
      <c r="X7" s="81"/>
      <c r="Y7" s="83"/>
      <c r="Z7" s="107"/>
      <c r="AA7" s="80">
        <v>10</v>
      </c>
      <c r="AB7" s="110"/>
      <c r="AC7" s="113"/>
      <c r="AD7" s="116">
        <v>13</v>
      </c>
      <c r="AE7" s="116">
        <v>-3</v>
      </c>
    </row>
    <row r="8" spans="1:31" ht="13.5" customHeight="1">
      <c r="A8" s="45">
        <v>5</v>
      </c>
      <c r="B8" s="45">
        <v>3</v>
      </c>
      <c r="C8" s="45">
        <v>3</v>
      </c>
      <c r="D8" s="36" t="s">
        <v>17</v>
      </c>
      <c r="E8" s="34" t="s">
        <v>57</v>
      </c>
      <c r="F8" s="35" t="s">
        <v>70</v>
      </c>
      <c r="G8" s="49"/>
      <c r="H8" s="95">
        <v>13</v>
      </c>
      <c r="I8" s="93">
        <v>2</v>
      </c>
      <c r="J8" s="84">
        <v>9</v>
      </c>
      <c r="K8" s="82">
        <v>15</v>
      </c>
      <c r="L8" s="82">
        <v>-2</v>
      </c>
      <c r="M8" s="82">
        <v>-4</v>
      </c>
      <c r="N8" s="83">
        <v>-4</v>
      </c>
      <c r="O8" s="82">
        <v>-3</v>
      </c>
      <c r="P8" s="81"/>
      <c r="Q8" s="89"/>
      <c r="R8" s="81"/>
      <c r="S8" s="80"/>
      <c r="T8" s="79"/>
      <c r="U8" s="98"/>
      <c r="V8" s="101">
        <v>10</v>
      </c>
      <c r="W8" s="104"/>
      <c r="X8" s="81"/>
      <c r="Y8" s="83"/>
      <c r="Z8" s="107"/>
      <c r="AA8" s="80"/>
      <c r="AB8" s="110"/>
      <c r="AC8" s="113"/>
      <c r="AD8" s="116">
        <v>18</v>
      </c>
      <c r="AE8" s="116">
        <v>-3</v>
      </c>
    </row>
    <row r="9" spans="1:31" ht="13.5" customHeight="1">
      <c r="A9" s="45">
        <v>6</v>
      </c>
      <c r="B9" s="45">
        <v>3</v>
      </c>
      <c r="C9" s="45">
        <v>3</v>
      </c>
      <c r="D9" s="36" t="s">
        <v>21</v>
      </c>
      <c r="E9" s="34" t="s">
        <v>53</v>
      </c>
      <c r="F9" s="35" t="s">
        <v>69</v>
      </c>
      <c r="G9" s="49"/>
      <c r="H9" s="95">
        <v>13</v>
      </c>
      <c r="I9" s="93">
        <v>-16</v>
      </c>
      <c r="J9" s="84">
        <v>-5</v>
      </c>
      <c r="K9" s="82">
        <v>28</v>
      </c>
      <c r="L9" s="82">
        <v>-7</v>
      </c>
      <c r="M9" s="82">
        <v>-14</v>
      </c>
      <c r="N9" s="83">
        <v>-12</v>
      </c>
      <c r="O9" s="82">
        <v>-3</v>
      </c>
      <c r="P9" s="81">
        <v>-2</v>
      </c>
      <c r="Q9" s="89">
        <v>-6</v>
      </c>
      <c r="R9" s="81">
        <v>-20</v>
      </c>
      <c r="S9" s="80">
        <v>8</v>
      </c>
      <c r="T9" s="79"/>
      <c r="U9" s="98"/>
      <c r="V9" s="101">
        <v>20</v>
      </c>
      <c r="W9" s="104"/>
      <c r="X9" s="81"/>
      <c r="Y9" s="83"/>
      <c r="Z9" s="107"/>
      <c r="AA9" s="80"/>
      <c r="AB9" s="110">
        <v>12</v>
      </c>
      <c r="AC9" s="113"/>
      <c r="AD9" s="116">
        <v>7</v>
      </c>
      <c r="AE9" s="116">
        <v>-3</v>
      </c>
    </row>
    <row r="10" spans="1:31" s="26" customFormat="1" ht="13.5" customHeight="1">
      <c r="A10" s="45">
        <v>7</v>
      </c>
      <c r="B10" s="45">
        <v>3</v>
      </c>
      <c r="C10" s="45">
        <v>3</v>
      </c>
      <c r="D10" s="36" t="s">
        <v>23</v>
      </c>
      <c r="E10" s="34" t="s">
        <v>58</v>
      </c>
      <c r="F10" s="35" t="s">
        <v>64</v>
      </c>
      <c r="G10" s="49"/>
      <c r="H10" s="95">
        <v>-6</v>
      </c>
      <c r="I10" s="93">
        <v>28</v>
      </c>
      <c r="J10" s="84">
        <v>9</v>
      </c>
      <c r="K10" s="82">
        <v>15</v>
      </c>
      <c r="L10" s="82">
        <v>-2</v>
      </c>
      <c r="M10" s="82">
        <v>-4</v>
      </c>
      <c r="N10" s="83">
        <v>-4</v>
      </c>
      <c r="O10" s="82">
        <v>-3</v>
      </c>
      <c r="P10" s="81">
        <v>13</v>
      </c>
      <c r="Q10" s="89">
        <v>12</v>
      </c>
      <c r="R10" s="81"/>
      <c r="S10" s="80"/>
      <c r="T10" s="79"/>
      <c r="U10" s="98"/>
      <c r="V10" s="101">
        <v>11</v>
      </c>
      <c r="W10" s="104"/>
      <c r="X10" s="81"/>
      <c r="Y10" s="83"/>
      <c r="Z10" s="107">
        <v>18</v>
      </c>
      <c r="AA10" s="80"/>
      <c r="AB10" s="110">
        <v>17</v>
      </c>
      <c r="AC10" s="113"/>
      <c r="AD10" s="116">
        <v>16</v>
      </c>
      <c r="AE10" s="116"/>
    </row>
    <row r="11" spans="1:31" s="26" customFormat="1" ht="13.5" customHeight="1">
      <c r="A11" s="45">
        <v>8</v>
      </c>
      <c r="B11" s="45">
        <v>3</v>
      </c>
      <c r="C11" s="45">
        <v>3</v>
      </c>
      <c r="D11" s="36" t="s">
        <v>157</v>
      </c>
      <c r="E11" s="34" t="s">
        <v>56</v>
      </c>
      <c r="F11" s="35" t="s">
        <v>66</v>
      </c>
      <c r="G11" s="49"/>
      <c r="H11" s="95">
        <v>14</v>
      </c>
      <c r="I11" s="93">
        <v>33</v>
      </c>
      <c r="J11" s="84">
        <v>13</v>
      </c>
      <c r="K11" s="82">
        <v>5</v>
      </c>
      <c r="L11" s="82"/>
      <c r="M11" s="82">
        <v>17</v>
      </c>
      <c r="N11" s="83"/>
      <c r="O11" s="82">
        <v>-3</v>
      </c>
      <c r="P11" s="81"/>
      <c r="Q11" s="89">
        <v>14</v>
      </c>
      <c r="R11" s="81"/>
      <c r="S11" s="80"/>
      <c r="T11" s="79"/>
      <c r="U11" s="98"/>
      <c r="V11" s="101">
        <v>15</v>
      </c>
      <c r="W11" s="104"/>
      <c r="X11" s="81">
        <v>18</v>
      </c>
      <c r="Y11" s="83"/>
      <c r="Z11" s="107">
        <v>19</v>
      </c>
      <c r="AA11" s="80"/>
      <c r="AB11" s="110"/>
      <c r="AC11" s="113"/>
      <c r="AD11" s="116">
        <v>9</v>
      </c>
      <c r="AE11" s="116">
        <v>-3</v>
      </c>
    </row>
    <row r="12" spans="1:31" s="26" customFormat="1" ht="13.5" customHeight="1">
      <c r="A12" s="45">
        <v>9</v>
      </c>
      <c r="B12" s="45">
        <v>3</v>
      </c>
      <c r="C12" s="45">
        <v>3</v>
      </c>
      <c r="D12" s="36" t="s">
        <v>156</v>
      </c>
      <c r="E12" s="34" t="s">
        <v>54</v>
      </c>
      <c r="F12" s="35" t="s">
        <v>66</v>
      </c>
      <c r="G12" s="49"/>
      <c r="H12" s="95">
        <v>6</v>
      </c>
      <c r="I12" s="93">
        <v>14</v>
      </c>
      <c r="J12" s="84">
        <v>45</v>
      </c>
      <c r="K12" s="82">
        <v>-4</v>
      </c>
      <c r="L12" s="82">
        <v>9</v>
      </c>
      <c r="M12" s="82"/>
      <c r="N12" s="83"/>
      <c r="O12" s="82">
        <v>-3</v>
      </c>
      <c r="P12" s="81">
        <v>18</v>
      </c>
      <c r="Q12" s="89">
        <v>18</v>
      </c>
      <c r="R12" s="81"/>
      <c r="S12" s="80"/>
      <c r="T12" s="79">
        <v>17</v>
      </c>
      <c r="U12" s="98"/>
      <c r="V12" s="101">
        <v>9</v>
      </c>
      <c r="W12" s="104">
        <v>21</v>
      </c>
      <c r="X12" s="81"/>
      <c r="Y12" s="83"/>
      <c r="Z12" s="107"/>
      <c r="AA12" s="80"/>
      <c r="AB12" s="110"/>
      <c r="AC12" s="113"/>
      <c r="AD12" s="116">
        <v>5</v>
      </c>
      <c r="AE12" s="116">
        <v>-3</v>
      </c>
    </row>
    <row r="13" spans="1:31" s="26" customFormat="1" ht="13.5" customHeight="1">
      <c r="A13" s="56" t="s">
        <v>164</v>
      </c>
      <c r="B13" s="56"/>
      <c r="C13" s="56"/>
      <c r="D13" s="56"/>
      <c r="E13" s="56"/>
      <c r="F13" s="57"/>
      <c r="G13" s="55"/>
      <c r="H13" s="58">
        <f>INT(SUM(H4:H12)/21+0.5)</f>
        <v>3</v>
      </c>
      <c r="I13" s="58">
        <f aca="true" t="shared" si="0" ref="I13:AD13">INT(SUM(I4:I12)/21+0.5)</f>
        <v>2</v>
      </c>
      <c r="J13" s="58">
        <f t="shared" si="0"/>
        <v>3</v>
      </c>
      <c r="K13" s="58">
        <f t="shared" si="0"/>
        <v>3</v>
      </c>
      <c r="L13" s="58">
        <f t="shared" si="0"/>
        <v>-1</v>
      </c>
      <c r="M13" s="58">
        <f t="shared" si="0"/>
        <v>-1</v>
      </c>
      <c r="N13" s="58">
        <f>INT(SUM(N4:N12)/21+0.5)</f>
        <v>-1</v>
      </c>
      <c r="O13" s="58">
        <f>INT(SUM(O4:O12)/21+0.5)</f>
        <v>-1</v>
      </c>
      <c r="P13" s="58">
        <f t="shared" si="0"/>
        <v>3</v>
      </c>
      <c r="Q13" s="58">
        <f t="shared" si="0"/>
        <v>2</v>
      </c>
      <c r="R13" s="58">
        <f t="shared" si="0"/>
        <v>0</v>
      </c>
      <c r="S13" s="58">
        <f t="shared" si="0"/>
        <v>0</v>
      </c>
      <c r="T13" s="58">
        <f t="shared" si="0"/>
        <v>1</v>
      </c>
      <c r="U13" s="58">
        <f t="shared" si="0"/>
        <v>0</v>
      </c>
      <c r="V13" s="58">
        <f t="shared" si="0"/>
        <v>4</v>
      </c>
      <c r="W13" s="58">
        <f t="shared" si="0"/>
        <v>1</v>
      </c>
      <c r="X13" s="58">
        <f t="shared" si="0"/>
        <v>1</v>
      </c>
      <c r="Y13" s="58">
        <f t="shared" si="0"/>
        <v>0</v>
      </c>
      <c r="Z13" s="58">
        <f t="shared" si="0"/>
        <v>2</v>
      </c>
      <c r="AA13" s="58">
        <f t="shared" si="0"/>
        <v>1</v>
      </c>
      <c r="AB13" s="58">
        <f t="shared" si="0"/>
        <v>2</v>
      </c>
      <c r="AC13" s="58">
        <f t="shared" si="0"/>
        <v>1</v>
      </c>
      <c r="AD13" s="58">
        <f t="shared" si="0"/>
        <v>5</v>
      </c>
      <c r="AE13" s="58">
        <f>INT(SUM(AE4:AE12)/21+0.5)</f>
        <v>-1</v>
      </c>
    </row>
    <row r="14" spans="1:31" ht="13.5" customHeight="1">
      <c r="A14" s="44">
        <v>10</v>
      </c>
      <c r="B14" s="44">
        <v>6</v>
      </c>
      <c r="C14" s="44">
        <v>6</v>
      </c>
      <c r="D14" s="33" t="s">
        <v>13</v>
      </c>
      <c r="E14" s="34" t="s">
        <v>125</v>
      </c>
      <c r="F14" s="35" t="s">
        <v>67</v>
      </c>
      <c r="G14" s="52"/>
      <c r="H14" s="95">
        <v>13</v>
      </c>
      <c r="I14" s="93">
        <v>5</v>
      </c>
      <c r="J14" s="84">
        <v>9</v>
      </c>
      <c r="K14" s="82">
        <v>-4</v>
      </c>
      <c r="L14" s="82">
        <v>14</v>
      </c>
      <c r="M14" s="82">
        <v>-2</v>
      </c>
      <c r="N14" s="83">
        <v>-2</v>
      </c>
      <c r="O14" s="82">
        <v>-3</v>
      </c>
      <c r="P14" s="81">
        <v>13</v>
      </c>
      <c r="Q14" s="89">
        <v>12</v>
      </c>
      <c r="R14" s="81"/>
      <c r="S14" s="80"/>
      <c r="T14" s="79"/>
      <c r="U14" s="98"/>
      <c r="V14" s="101">
        <v>11</v>
      </c>
      <c r="W14" s="104"/>
      <c r="X14" s="81"/>
      <c r="Y14" s="83"/>
      <c r="Z14" s="107"/>
      <c r="AA14" s="80"/>
      <c r="AB14" s="110"/>
      <c r="AC14" s="113"/>
      <c r="AD14" s="116">
        <v>16</v>
      </c>
      <c r="AE14" s="116">
        <v>-3</v>
      </c>
    </row>
    <row r="15" spans="1:31" ht="13.5" customHeight="1">
      <c r="A15" s="44">
        <v>11</v>
      </c>
      <c r="B15" s="44">
        <v>6</v>
      </c>
      <c r="C15" s="44">
        <v>6</v>
      </c>
      <c r="D15" s="33" t="s">
        <v>14</v>
      </c>
      <c r="E15" s="34" t="s">
        <v>50</v>
      </c>
      <c r="F15" s="35" t="s">
        <v>68</v>
      </c>
      <c r="G15" s="48"/>
      <c r="H15" s="95">
        <v>10</v>
      </c>
      <c r="I15" s="93"/>
      <c r="J15" s="84">
        <v>6</v>
      </c>
      <c r="K15" s="82">
        <v>-2</v>
      </c>
      <c r="L15" s="82">
        <v>14</v>
      </c>
      <c r="M15" s="82">
        <v>-2</v>
      </c>
      <c r="N15" s="83">
        <v>-2</v>
      </c>
      <c r="O15" s="82"/>
      <c r="P15" s="81">
        <v>13</v>
      </c>
      <c r="Q15" s="89">
        <v>2</v>
      </c>
      <c r="R15" s="81"/>
      <c r="S15" s="80"/>
      <c r="T15" s="79"/>
      <c r="U15" s="98"/>
      <c r="V15" s="101">
        <v>3</v>
      </c>
      <c r="W15" s="104"/>
      <c r="X15" s="81"/>
      <c r="Y15" s="83"/>
      <c r="Z15" s="107"/>
      <c r="AA15" s="80"/>
      <c r="AB15" s="110"/>
      <c r="AC15" s="113"/>
      <c r="AD15" s="116">
        <v>18</v>
      </c>
      <c r="AE15" s="116"/>
    </row>
    <row r="16" spans="1:31" ht="13.5" customHeight="1">
      <c r="A16" s="44">
        <v>12</v>
      </c>
      <c r="B16" s="44">
        <v>6</v>
      </c>
      <c r="C16" s="44">
        <v>6</v>
      </c>
      <c r="D16" s="33" t="s">
        <v>18</v>
      </c>
      <c r="E16" s="34" t="s">
        <v>49</v>
      </c>
      <c r="F16" s="35" t="s">
        <v>66</v>
      </c>
      <c r="G16" s="48"/>
      <c r="H16" s="95">
        <v>7</v>
      </c>
      <c r="I16" s="93">
        <v>-3</v>
      </c>
      <c r="J16" s="84">
        <v>2</v>
      </c>
      <c r="K16" s="82">
        <v>13</v>
      </c>
      <c r="L16" s="82">
        <v>-4</v>
      </c>
      <c r="M16" s="82">
        <v>-8</v>
      </c>
      <c r="N16" s="83">
        <v>10</v>
      </c>
      <c r="O16" s="82">
        <v>-3</v>
      </c>
      <c r="P16" s="81">
        <v>-2</v>
      </c>
      <c r="Q16" s="89">
        <v>-12</v>
      </c>
      <c r="R16" s="81">
        <v>9</v>
      </c>
      <c r="S16" s="80">
        <v>13</v>
      </c>
      <c r="T16" s="79"/>
      <c r="U16" s="98"/>
      <c r="V16" s="101">
        <v>14</v>
      </c>
      <c r="W16" s="104"/>
      <c r="X16" s="81"/>
      <c r="Y16" s="83"/>
      <c r="Z16" s="107">
        <v>15</v>
      </c>
      <c r="AA16" s="80"/>
      <c r="AB16" s="110"/>
      <c r="AC16" s="113"/>
      <c r="AD16" s="116">
        <v>15</v>
      </c>
      <c r="AE16" s="116">
        <v>-3</v>
      </c>
    </row>
    <row r="17" spans="1:31" ht="13.5" customHeight="1">
      <c r="A17" s="44">
        <v>13</v>
      </c>
      <c r="B17" s="44">
        <v>6</v>
      </c>
      <c r="C17" s="44">
        <v>6</v>
      </c>
      <c r="D17" s="33" t="s">
        <v>22</v>
      </c>
      <c r="E17" s="34" t="s">
        <v>126</v>
      </c>
      <c r="F17" s="35" t="s">
        <v>64</v>
      </c>
      <c r="G17" s="48"/>
      <c r="H17" s="95">
        <v>1</v>
      </c>
      <c r="I17" s="93">
        <v>-5</v>
      </c>
      <c r="J17" s="84">
        <v>3</v>
      </c>
      <c r="K17" s="82">
        <v>25</v>
      </c>
      <c r="L17" s="82">
        <v>-6</v>
      </c>
      <c r="M17" s="82">
        <v>-12</v>
      </c>
      <c r="N17" s="83">
        <v>-12</v>
      </c>
      <c r="O17" s="82">
        <v>-3</v>
      </c>
      <c r="P17" s="81"/>
      <c r="Q17" s="89">
        <v>-2</v>
      </c>
      <c r="R17" s="81">
        <v>1</v>
      </c>
      <c r="S17" s="80">
        <v>12</v>
      </c>
      <c r="T17" s="79"/>
      <c r="U17" s="98"/>
      <c r="V17" s="101">
        <v>-8</v>
      </c>
      <c r="W17" s="104"/>
      <c r="X17" s="81"/>
      <c r="Y17" s="83">
        <v>18</v>
      </c>
      <c r="Z17" s="107"/>
      <c r="AA17" s="80">
        <v>5</v>
      </c>
      <c r="AB17" s="110"/>
      <c r="AC17" s="113"/>
      <c r="AD17" s="116">
        <v>10</v>
      </c>
      <c r="AE17" s="116">
        <v>-3</v>
      </c>
    </row>
    <row r="18" spans="1:31" ht="13.5" customHeight="1">
      <c r="A18" s="44">
        <v>14</v>
      </c>
      <c r="B18" s="44">
        <v>6</v>
      </c>
      <c r="C18" s="44">
        <v>6</v>
      </c>
      <c r="D18" s="33" t="s">
        <v>24</v>
      </c>
      <c r="E18" s="34" t="s">
        <v>121</v>
      </c>
      <c r="F18" s="35" t="s">
        <v>65</v>
      </c>
      <c r="G18" s="48"/>
      <c r="H18" s="95">
        <v>10</v>
      </c>
      <c r="I18" s="93">
        <v>-1</v>
      </c>
      <c r="J18" s="84">
        <v>-6</v>
      </c>
      <c r="K18" s="82">
        <v>12</v>
      </c>
      <c r="L18" s="82">
        <v>-2</v>
      </c>
      <c r="M18" s="82">
        <v>-4</v>
      </c>
      <c r="N18" s="83">
        <v>-4</v>
      </c>
      <c r="O18" s="82">
        <v>-3</v>
      </c>
      <c r="P18" s="81"/>
      <c r="Q18" s="89"/>
      <c r="R18" s="81">
        <v>13</v>
      </c>
      <c r="S18" s="80"/>
      <c r="T18" s="79"/>
      <c r="U18" s="98"/>
      <c r="V18" s="101"/>
      <c r="W18" s="104"/>
      <c r="X18" s="81"/>
      <c r="Y18" s="83">
        <v>19</v>
      </c>
      <c r="Z18" s="107"/>
      <c r="AA18" s="80"/>
      <c r="AB18" s="110"/>
      <c r="AC18" s="113"/>
      <c r="AD18" s="116">
        <v>18</v>
      </c>
      <c r="AE18" s="116">
        <v>-3</v>
      </c>
    </row>
    <row r="19" spans="1:31" ht="13.5" customHeight="1">
      <c r="A19" s="44">
        <v>15</v>
      </c>
      <c r="B19" s="44">
        <v>6</v>
      </c>
      <c r="C19" s="44">
        <v>6</v>
      </c>
      <c r="D19" s="33" t="s">
        <v>158</v>
      </c>
      <c r="E19" s="34" t="s">
        <v>47</v>
      </c>
      <c r="F19" s="35" t="s">
        <v>70</v>
      </c>
      <c r="G19" s="48">
        <v>2468041210</v>
      </c>
      <c r="H19" s="95">
        <v>8</v>
      </c>
      <c r="I19" s="93">
        <v>-70</v>
      </c>
      <c r="J19" s="84">
        <v>-39</v>
      </c>
      <c r="K19" s="82">
        <v>-11</v>
      </c>
      <c r="L19" s="82">
        <v>-5</v>
      </c>
      <c r="M19" s="82">
        <v>-6</v>
      </c>
      <c r="N19" s="83">
        <v>-4</v>
      </c>
      <c r="O19" s="82">
        <v>-3</v>
      </c>
      <c r="P19" s="81">
        <v>11</v>
      </c>
      <c r="Q19" s="89">
        <v>7</v>
      </c>
      <c r="R19" s="81"/>
      <c r="S19" s="80"/>
      <c r="T19" s="79">
        <v>11</v>
      </c>
      <c r="U19" s="98"/>
      <c r="V19" s="101">
        <v>-5</v>
      </c>
      <c r="W19" s="104"/>
      <c r="X19" s="81"/>
      <c r="Y19" s="83"/>
      <c r="Z19" s="107"/>
      <c r="AA19" s="80"/>
      <c r="AB19" s="110"/>
      <c r="AC19" s="113"/>
      <c r="AD19" s="116"/>
      <c r="AE19" s="116">
        <v>-3</v>
      </c>
    </row>
    <row r="20" spans="1:31" ht="13.5" customHeight="1">
      <c r="A20" s="44">
        <v>16</v>
      </c>
      <c r="B20" s="44">
        <v>6</v>
      </c>
      <c r="C20" s="44">
        <v>6</v>
      </c>
      <c r="D20" s="33" t="s">
        <v>154</v>
      </c>
      <c r="E20" s="34" t="s">
        <v>51</v>
      </c>
      <c r="F20" s="35" t="s">
        <v>66</v>
      </c>
      <c r="G20" s="48"/>
      <c r="H20" s="95">
        <v>-5</v>
      </c>
      <c r="I20" s="93">
        <v>-7</v>
      </c>
      <c r="J20" s="84">
        <v>-7</v>
      </c>
      <c r="K20" s="82"/>
      <c r="L20" s="82"/>
      <c r="M20" s="82"/>
      <c r="N20" s="83"/>
      <c r="O20" s="82"/>
      <c r="P20" s="81"/>
      <c r="Q20" s="89">
        <v>12</v>
      </c>
      <c r="R20" s="81"/>
      <c r="S20" s="80"/>
      <c r="T20" s="79">
        <v>11</v>
      </c>
      <c r="U20" s="98"/>
      <c r="V20" s="101">
        <v>14</v>
      </c>
      <c r="W20" s="104"/>
      <c r="X20" s="81"/>
      <c r="Y20" s="83"/>
      <c r="Z20" s="107"/>
      <c r="AA20" s="80"/>
      <c r="AB20" s="110"/>
      <c r="AC20" s="113"/>
      <c r="AD20" s="116">
        <v>9</v>
      </c>
      <c r="AE20" s="116"/>
    </row>
    <row r="21" spans="1:32" ht="13.5" customHeight="1">
      <c r="A21" s="44">
        <v>17</v>
      </c>
      <c r="B21" s="44">
        <v>6</v>
      </c>
      <c r="C21" s="44">
        <v>6</v>
      </c>
      <c r="D21" s="33" t="s">
        <v>153</v>
      </c>
      <c r="E21" s="34" t="s">
        <v>124</v>
      </c>
      <c r="F21" s="35" t="s">
        <v>67</v>
      </c>
      <c r="G21" s="48"/>
      <c r="H21" s="95">
        <v>32</v>
      </c>
      <c r="I21" s="93">
        <v>-2</v>
      </c>
      <c r="J21" s="84">
        <v>2</v>
      </c>
      <c r="K21" s="82">
        <v>8</v>
      </c>
      <c r="L21" s="82">
        <v>7</v>
      </c>
      <c r="M21" s="82">
        <v>14</v>
      </c>
      <c r="N21" s="83"/>
      <c r="O21" s="82">
        <v>-3</v>
      </c>
      <c r="P21" s="81"/>
      <c r="Q21" s="89">
        <v>28</v>
      </c>
      <c r="R21" s="81"/>
      <c r="S21" s="80"/>
      <c r="T21" s="79">
        <v>5</v>
      </c>
      <c r="U21" s="98"/>
      <c r="V21" s="101">
        <v>17</v>
      </c>
      <c r="W21" s="104">
        <v>21</v>
      </c>
      <c r="X21" s="81"/>
      <c r="Y21" s="83"/>
      <c r="Z21" s="107"/>
      <c r="AA21" s="80"/>
      <c r="AB21" s="110"/>
      <c r="AC21" s="113"/>
      <c r="AD21" s="116">
        <v>9</v>
      </c>
      <c r="AE21" s="116">
        <v>-3</v>
      </c>
      <c r="AF21" t="s">
        <v>170</v>
      </c>
    </row>
    <row r="22" spans="1:31" ht="13.5" customHeight="1">
      <c r="A22" s="44">
        <v>18</v>
      </c>
      <c r="B22" s="44">
        <v>6</v>
      </c>
      <c r="C22" s="44">
        <v>6</v>
      </c>
      <c r="D22" s="33" t="s">
        <v>155</v>
      </c>
      <c r="E22" s="34" t="s">
        <v>52</v>
      </c>
      <c r="F22" s="35" t="s">
        <v>66</v>
      </c>
      <c r="G22" s="52"/>
      <c r="H22" s="95">
        <v>8</v>
      </c>
      <c r="I22" s="93">
        <v>48</v>
      </c>
      <c r="J22" s="84">
        <v>21</v>
      </c>
      <c r="K22" s="82">
        <v>-3</v>
      </c>
      <c r="L22" s="82"/>
      <c r="M22" s="82">
        <v>13</v>
      </c>
      <c r="N22" s="83"/>
      <c r="O22" s="82">
        <v>-3</v>
      </c>
      <c r="P22" s="81"/>
      <c r="Q22" s="89">
        <v>5</v>
      </c>
      <c r="R22" s="81"/>
      <c r="S22" s="80"/>
      <c r="T22" s="79">
        <v>21</v>
      </c>
      <c r="U22" s="98"/>
      <c r="V22" s="101">
        <v>10</v>
      </c>
      <c r="W22" s="104">
        <v>21</v>
      </c>
      <c r="X22" s="81"/>
      <c r="Y22" s="83"/>
      <c r="Z22" s="107"/>
      <c r="AA22" s="80"/>
      <c r="AB22" s="110"/>
      <c r="AC22" s="113">
        <v>21</v>
      </c>
      <c r="AD22" s="116">
        <v>22</v>
      </c>
      <c r="AE22" s="116">
        <v>-3</v>
      </c>
    </row>
    <row r="23" spans="1:32" ht="13.5" customHeight="1">
      <c r="A23" s="44">
        <v>19</v>
      </c>
      <c r="B23" s="44">
        <v>6</v>
      </c>
      <c r="C23" s="44">
        <v>6</v>
      </c>
      <c r="D23" s="33" t="s">
        <v>152</v>
      </c>
      <c r="E23" s="34" t="s">
        <v>48</v>
      </c>
      <c r="F23" s="35" t="s">
        <v>66</v>
      </c>
      <c r="G23" s="48"/>
      <c r="H23" s="95">
        <v>14</v>
      </c>
      <c r="I23" s="93">
        <v>16</v>
      </c>
      <c r="J23" s="84"/>
      <c r="K23" s="82">
        <v>-16</v>
      </c>
      <c r="L23" s="82"/>
      <c r="M23" s="82"/>
      <c r="N23" s="83"/>
      <c r="O23" s="82"/>
      <c r="P23" s="81"/>
      <c r="Q23" s="89">
        <v>9</v>
      </c>
      <c r="R23" s="81"/>
      <c r="S23" s="80"/>
      <c r="T23" s="79">
        <v>27</v>
      </c>
      <c r="U23" s="98"/>
      <c r="V23" s="101">
        <v>14</v>
      </c>
      <c r="W23" s="104"/>
      <c r="X23" s="81"/>
      <c r="Y23" s="83"/>
      <c r="Z23" s="107"/>
      <c r="AA23" s="80"/>
      <c r="AB23" s="110"/>
      <c r="AC23" s="113"/>
      <c r="AD23" s="116">
        <v>9</v>
      </c>
      <c r="AE23" s="116"/>
      <c r="AF23" t="s">
        <v>170</v>
      </c>
    </row>
    <row r="24" spans="1:31" ht="13.5" customHeight="1">
      <c r="A24" s="60" t="s">
        <v>162</v>
      </c>
      <c r="B24" s="60"/>
      <c r="C24" s="60"/>
      <c r="D24" s="60"/>
      <c r="E24" s="60"/>
      <c r="F24" s="61"/>
      <c r="G24" s="59"/>
      <c r="H24" s="62">
        <f>INT(SUM(H$14:H23)/21+0.5)</f>
        <v>5</v>
      </c>
      <c r="I24" s="62">
        <f>INT(SUM(I$14:I23)/21+0.5)</f>
        <v>-1</v>
      </c>
      <c r="J24" s="62">
        <f>INT(SUM(J$14:J23)/21+0.5)</f>
        <v>0</v>
      </c>
      <c r="K24" s="62">
        <f>INT(SUM(K$14:K23)/21+0.5)</f>
        <v>1</v>
      </c>
      <c r="L24" s="62">
        <f>INT(SUM(L$14:L23)/21+0.5)</f>
        <v>1</v>
      </c>
      <c r="M24" s="62">
        <f>INT(SUM(M$14:M23)/21+0.5)</f>
        <v>0</v>
      </c>
      <c r="N24" s="62">
        <f>INT(SUM(N$14:N23)/21+0.5)</f>
        <v>-1</v>
      </c>
      <c r="O24" s="62">
        <f>INT(SUM(O$14:O23)/21+0.5)</f>
        <v>-1</v>
      </c>
      <c r="P24" s="62">
        <f>INT(SUM(P$14:P23)/21+0.5)</f>
        <v>2</v>
      </c>
      <c r="Q24" s="62">
        <f>INT(SUM(Q$14:Q23)/21+0.5)</f>
        <v>3</v>
      </c>
      <c r="R24" s="62">
        <f>INT(SUM(R$14:R23)/21+0.5)</f>
        <v>1</v>
      </c>
      <c r="S24" s="62">
        <f>INT(SUM(S$14:S23)/21+0.5)</f>
        <v>1</v>
      </c>
      <c r="T24" s="62">
        <f>INT(SUM(T$14:T23)/21+0.5)</f>
        <v>4</v>
      </c>
      <c r="U24" s="62">
        <f>INT(SUM(U$14:U23)/21+0.5)</f>
        <v>0</v>
      </c>
      <c r="V24" s="62">
        <f>INT(SUM(V$14:V23)/21+0.5)</f>
        <v>3</v>
      </c>
      <c r="W24" s="62">
        <f>INT(SUM(W$14:W23)/21+0.5)</f>
        <v>2</v>
      </c>
      <c r="X24" s="62">
        <f>INT(SUM(X$14:X23)/21+0.5)</f>
        <v>0</v>
      </c>
      <c r="Y24" s="62">
        <f>INT(SUM(Y$14:Y23)/21+0.5)</f>
        <v>2</v>
      </c>
      <c r="Z24" s="62">
        <f>INT(SUM(Z$14:Z23)/21+0.5)</f>
        <v>1</v>
      </c>
      <c r="AA24" s="62">
        <f>INT(SUM(AA$14:AA23)/21+0.5)</f>
        <v>0</v>
      </c>
      <c r="AB24" s="62">
        <f>INT(SUM(AB$14:AB23)/21+0.5)</f>
        <v>0</v>
      </c>
      <c r="AC24" s="62">
        <f>INT(SUM(AC$14:AC23)/21+0.5)</f>
        <v>1</v>
      </c>
      <c r="AD24" s="62">
        <f>INT(SUM(AD$14:AD23)/21+0.5)</f>
        <v>6</v>
      </c>
      <c r="AE24" s="62">
        <f>INT(SUM(AE$14:AE23)/21+0.5)</f>
        <v>-1</v>
      </c>
    </row>
    <row r="25" spans="1:31" s="26" customFormat="1" ht="13.5" customHeight="1">
      <c r="A25" s="46">
        <v>20</v>
      </c>
      <c r="B25" s="46">
        <v>4</v>
      </c>
      <c r="C25" s="46">
        <v>4</v>
      </c>
      <c r="D25" s="54" t="s">
        <v>15</v>
      </c>
      <c r="E25" s="34" t="s">
        <v>63</v>
      </c>
      <c r="F25" s="35" t="s">
        <v>64</v>
      </c>
      <c r="G25" s="50"/>
      <c r="H25" s="95">
        <v>6</v>
      </c>
      <c r="I25" s="93">
        <v>7</v>
      </c>
      <c r="J25" s="84">
        <v>-6</v>
      </c>
      <c r="K25" s="82">
        <v>-3</v>
      </c>
      <c r="L25" s="82">
        <v>19</v>
      </c>
      <c r="M25" s="82">
        <v>-8</v>
      </c>
      <c r="N25" s="83">
        <v>-8</v>
      </c>
      <c r="O25" s="82">
        <v>-3</v>
      </c>
      <c r="P25" s="81">
        <v>7</v>
      </c>
      <c r="Q25" s="89">
        <v>-9</v>
      </c>
      <c r="R25" s="81">
        <v>-12</v>
      </c>
      <c r="S25" s="80">
        <v>15</v>
      </c>
      <c r="T25" s="79"/>
      <c r="U25" s="98"/>
      <c r="V25" s="101">
        <v>-14</v>
      </c>
      <c r="W25" s="104"/>
      <c r="X25" s="81"/>
      <c r="Y25" s="83"/>
      <c r="Z25" s="107"/>
      <c r="AA25" s="80"/>
      <c r="AB25" s="110"/>
      <c r="AC25" s="113"/>
      <c r="AD25" s="116">
        <v>13</v>
      </c>
      <c r="AE25" s="116">
        <v>-3</v>
      </c>
    </row>
    <row r="26" spans="1:31" ht="13.5" customHeight="1">
      <c r="A26" s="46">
        <v>21</v>
      </c>
      <c r="B26" s="46">
        <v>4</v>
      </c>
      <c r="C26" s="46">
        <v>4</v>
      </c>
      <c r="D26" s="39" t="s">
        <v>20</v>
      </c>
      <c r="E26" s="37" t="s">
        <v>62</v>
      </c>
      <c r="F26" s="38" t="s">
        <v>66</v>
      </c>
      <c r="G26" s="50"/>
      <c r="H26" s="95">
        <v>-6</v>
      </c>
      <c r="I26" s="93">
        <v>26</v>
      </c>
      <c r="J26" s="84">
        <v>9</v>
      </c>
      <c r="K26" s="82">
        <v>-4</v>
      </c>
      <c r="L26" s="82">
        <v>-2</v>
      </c>
      <c r="M26" s="82">
        <v>-4</v>
      </c>
      <c r="N26" s="83">
        <v>-4</v>
      </c>
      <c r="O26" s="82">
        <v>-3</v>
      </c>
      <c r="P26" s="81">
        <v>12</v>
      </c>
      <c r="Q26" s="40">
        <v>5</v>
      </c>
      <c r="R26" s="81">
        <v>-6</v>
      </c>
      <c r="S26" s="80"/>
      <c r="T26" s="79"/>
      <c r="U26" s="98"/>
      <c r="V26" s="101"/>
      <c r="W26" s="104"/>
      <c r="X26" s="81"/>
      <c r="Y26" s="83"/>
      <c r="Z26" s="107"/>
      <c r="AA26" s="80"/>
      <c r="AB26" s="110"/>
      <c r="AC26" s="113"/>
      <c r="AD26" s="116">
        <v>16</v>
      </c>
      <c r="AE26" s="116">
        <v>-3</v>
      </c>
    </row>
    <row r="27" spans="1:31" ht="13.5" customHeight="1">
      <c r="A27" s="64" t="s">
        <v>165</v>
      </c>
      <c r="B27" s="64"/>
      <c r="C27" s="64"/>
      <c r="D27" s="64"/>
      <c r="E27" s="64"/>
      <c r="F27" s="65"/>
      <c r="G27" s="63"/>
      <c r="H27" s="66">
        <f>INT(SUM(H25:H26)/21+0.5)</f>
        <v>0</v>
      </c>
      <c r="I27" s="66">
        <f aca="true" t="shared" si="1" ref="I27:AD27">INT(SUM(I25:I26)/21+0.5)</f>
        <v>2</v>
      </c>
      <c r="J27" s="66">
        <f t="shared" si="1"/>
        <v>0</v>
      </c>
      <c r="K27" s="66">
        <f t="shared" si="1"/>
        <v>0</v>
      </c>
      <c r="L27" s="66">
        <f t="shared" si="1"/>
        <v>1</v>
      </c>
      <c r="M27" s="66">
        <f t="shared" si="1"/>
        <v>-1</v>
      </c>
      <c r="N27" s="66">
        <f>INT(SUM(N25:N26)/21+0.5)</f>
        <v>-1</v>
      </c>
      <c r="O27" s="66">
        <f>INT(SUM(O25:O26)/21+0.5)</f>
        <v>0</v>
      </c>
      <c r="P27" s="66">
        <f t="shared" si="1"/>
        <v>1</v>
      </c>
      <c r="Q27" s="66">
        <f t="shared" si="1"/>
        <v>0</v>
      </c>
      <c r="R27" s="66">
        <f t="shared" si="1"/>
        <v>-1</v>
      </c>
      <c r="S27" s="66">
        <f t="shared" si="1"/>
        <v>1</v>
      </c>
      <c r="T27" s="66">
        <f t="shared" si="1"/>
        <v>0</v>
      </c>
      <c r="U27" s="66">
        <f t="shared" si="1"/>
        <v>0</v>
      </c>
      <c r="V27" s="66">
        <f t="shared" si="1"/>
        <v>-1</v>
      </c>
      <c r="W27" s="66">
        <f t="shared" si="1"/>
        <v>0</v>
      </c>
      <c r="X27" s="66">
        <f t="shared" si="1"/>
        <v>0</v>
      </c>
      <c r="Y27" s="66">
        <f t="shared" si="1"/>
        <v>0</v>
      </c>
      <c r="Z27" s="66">
        <f t="shared" si="1"/>
        <v>0</v>
      </c>
      <c r="AA27" s="66">
        <f t="shared" si="1"/>
        <v>0</v>
      </c>
      <c r="AB27" s="66">
        <f t="shared" si="1"/>
        <v>0</v>
      </c>
      <c r="AC27" s="66">
        <f t="shared" si="1"/>
        <v>0</v>
      </c>
      <c r="AD27" s="66">
        <f t="shared" si="1"/>
        <v>1</v>
      </c>
      <c r="AE27" s="66">
        <f>INT(SUM(AE25:AE26)/21+0.5)</f>
        <v>0</v>
      </c>
    </row>
    <row r="28" spans="1:31" s="11" customFormat="1" ht="13.5" customHeight="1">
      <c r="A28" s="47">
        <v>22</v>
      </c>
      <c r="B28" s="47">
        <v>5</v>
      </c>
      <c r="C28" s="47">
        <v>5</v>
      </c>
      <c r="D28" s="41" t="s">
        <v>146</v>
      </c>
      <c r="E28" s="42"/>
      <c r="F28" s="42"/>
      <c r="G28" s="51"/>
      <c r="H28" s="95">
        <v>7</v>
      </c>
      <c r="I28" s="93">
        <v>10</v>
      </c>
      <c r="J28" s="84">
        <v>-3</v>
      </c>
      <c r="K28" s="82">
        <v>-12</v>
      </c>
      <c r="L28" s="82"/>
      <c r="M28" s="82"/>
      <c r="N28" s="83"/>
      <c r="O28" s="82">
        <v>-3</v>
      </c>
      <c r="P28" s="81">
        <v>46</v>
      </c>
      <c r="Q28" s="89">
        <v>5</v>
      </c>
      <c r="R28" s="81">
        <v>-6</v>
      </c>
      <c r="S28" s="80">
        <v>-4</v>
      </c>
      <c r="T28" s="79"/>
      <c r="U28" s="98"/>
      <c r="V28" s="101">
        <v>20</v>
      </c>
      <c r="W28" s="104"/>
      <c r="X28" s="81"/>
      <c r="Y28" s="83"/>
      <c r="Z28" s="107"/>
      <c r="AA28" s="80">
        <v>-6</v>
      </c>
      <c r="AB28" s="110"/>
      <c r="AC28" s="113"/>
      <c r="AD28" s="116">
        <v>9</v>
      </c>
      <c r="AE28" s="116">
        <v>-3</v>
      </c>
    </row>
    <row r="29" spans="1:31" ht="13.5" customHeight="1">
      <c r="A29" s="47">
        <v>23</v>
      </c>
      <c r="B29" s="47">
        <v>5</v>
      </c>
      <c r="C29" s="47">
        <v>5</v>
      </c>
      <c r="D29" s="41" t="s">
        <v>147</v>
      </c>
      <c r="E29" s="42"/>
      <c r="F29" s="42"/>
      <c r="G29" s="51"/>
      <c r="H29" s="95">
        <v>-6</v>
      </c>
      <c r="I29" s="93">
        <v>4</v>
      </c>
      <c r="J29" s="84">
        <v>9</v>
      </c>
      <c r="K29" s="82"/>
      <c r="L29" s="82"/>
      <c r="M29" s="82"/>
      <c r="N29" s="83">
        <v>7</v>
      </c>
      <c r="O29" s="82">
        <v>-3</v>
      </c>
      <c r="P29" s="81">
        <v>13</v>
      </c>
      <c r="Q29" s="89">
        <v>-7</v>
      </c>
      <c r="R29" s="81"/>
      <c r="S29" s="80"/>
      <c r="T29" s="79"/>
      <c r="U29" s="98"/>
      <c r="V29" s="101">
        <v>13</v>
      </c>
      <c r="W29" s="104">
        <v>-2</v>
      </c>
      <c r="X29" s="81"/>
      <c r="Y29" s="83"/>
      <c r="Z29" s="107">
        <v>-3</v>
      </c>
      <c r="AA29" s="80">
        <v>-3</v>
      </c>
      <c r="AB29" s="110"/>
      <c r="AC29" s="113"/>
      <c r="AD29" s="116">
        <v>-3</v>
      </c>
      <c r="AE29" s="116">
        <v>-3</v>
      </c>
    </row>
    <row r="30" spans="1:31" ht="13.5" customHeight="1">
      <c r="A30" s="47">
        <v>24</v>
      </c>
      <c r="B30" s="47">
        <v>5</v>
      </c>
      <c r="C30" s="47">
        <v>5</v>
      </c>
      <c r="D30" s="41" t="s">
        <v>148</v>
      </c>
      <c r="E30" s="42"/>
      <c r="F30" s="42"/>
      <c r="G30" s="51"/>
      <c r="H30" s="95">
        <v>-10</v>
      </c>
      <c r="I30" s="93">
        <v>-21</v>
      </c>
      <c r="J30" s="84">
        <v>-20</v>
      </c>
      <c r="K30" s="82"/>
      <c r="L30" s="82"/>
      <c r="M30" s="82"/>
      <c r="N30" s="83">
        <v>-2</v>
      </c>
      <c r="O30" s="82">
        <v>-3</v>
      </c>
      <c r="P30" s="81">
        <v>-10</v>
      </c>
      <c r="Q30" s="89">
        <v>-12</v>
      </c>
      <c r="R30" s="81"/>
      <c r="S30" s="80">
        <v>-5</v>
      </c>
      <c r="T30" s="79"/>
      <c r="U30" s="98">
        <v>-2</v>
      </c>
      <c r="V30" s="101">
        <v>5</v>
      </c>
      <c r="W30" s="104">
        <v>-4</v>
      </c>
      <c r="X30" s="81"/>
      <c r="Y30" s="83"/>
      <c r="Z30" s="107">
        <v>-6</v>
      </c>
      <c r="AA30" s="80">
        <v>-5</v>
      </c>
      <c r="AB30" s="110"/>
      <c r="AC30" s="113"/>
      <c r="AD30" s="116">
        <v>-6</v>
      </c>
      <c r="AE30" s="116">
        <v>-3</v>
      </c>
    </row>
    <row r="31" spans="1:31" ht="13.5" customHeight="1">
      <c r="A31" s="68" t="s">
        <v>166</v>
      </c>
      <c r="B31" s="68"/>
      <c r="C31" s="68"/>
      <c r="D31" s="68"/>
      <c r="E31" s="68"/>
      <c r="F31" s="68"/>
      <c r="G31" s="67"/>
      <c r="H31" s="69">
        <f>INT(SUM(H28:H30)/21+0.5)</f>
        <v>0</v>
      </c>
      <c r="I31" s="69">
        <f aca="true" t="shared" si="2" ref="I31:AD31">INT(SUM(I28:I30)/21+0.5)</f>
        <v>0</v>
      </c>
      <c r="J31" s="69">
        <f t="shared" si="2"/>
        <v>-1</v>
      </c>
      <c r="K31" s="69">
        <f t="shared" si="2"/>
        <v>-1</v>
      </c>
      <c r="L31" s="69">
        <f t="shared" si="2"/>
        <v>0</v>
      </c>
      <c r="M31" s="69">
        <f t="shared" si="2"/>
        <v>0</v>
      </c>
      <c r="N31" s="69">
        <f>INT(SUM(N28:N30)/21+0.5)</f>
        <v>0</v>
      </c>
      <c r="O31" s="69">
        <f>INT(SUM(O28:O30)/21+0.5)</f>
        <v>0</v>
      </c>
      <c r="P31" s="69">
        <f t="shared" si="2"/>
        <v>2</v>
      </c>
      <c r="Q31" s="69">
        <f t="shared" si="2"/>
        <v>-1</v>
      </c>
      <c r="R31" s="69">
        <f t="shared" si="2"/>
        <v>0</v>
      </c>
      <c r="S31" s="69">
        <f t="shared" si="2"/>
        <v>0</v>
      </c>
      <c r="T31" s="69">
        <f t="shared" si="2"/>
        <v>0</v>
      </c>
      <c r="U31" s="69">
        <f t="shared" si="2"/>
        <v>0</v>
      </c>
      <c r="V31" s="69">
        <f t="shared" si="2"/>
        <v>2</v>
      </c>
      <c r="W31" s="69">
        <f t="shared" si="2"/>
        <v>0</v>
      </c>
      <c r="X31" s="69">
        <f t="shared" si="2"/>
        <v>0</v>
      </c>
      <c r="Y31" s="69">
        <f t="shared" si="2"/>
        <v>0</v>
      </c>
      <c r="Z31" s="69">
        <f t="shared" si="2"/>
        <v>0</v>
      </c>
      <c r="AA31" s="69">
        <f t="shared" si="2"/>
        <v>-1</v>
      </c>
      <c r="AB31" s="69">
        <f t="shared" si="2"/>
        <v>0</v>
      </c>
      <c r="AC31" s="69">
        <f t="shared" si="2"/>
        <v>0</v>
      </c>
      <c r="AD31" s="69">
        <f t="shared" si="2"/>
        <v>0</v>
      </c>
      <c r="AE31" s="69">
        <f>INT(SUM(AE28:AE30)/21+0.5)</f>
        <v>0</v>
      </c>
    </row>
    <row r="32" spans="1:31" ht="13.5" customHeight="1">
      <c r="A32" s="53" t="s">
        <v>163</v>
      </c>
      <c r="B32" s="53"/>
      <c r="C32" s="53"/>
      <c r="D32" s="53"/>
      <c r="E32" s="53"/>
      <c r="F32" s="53"/>
      <c r="G32" s="53"/>
      <c r="H32" s="94">
        <f aca="true" t="shared" si="3" ref="H32:AD32">SUM(H24,H13,H27,H31)</f>
        <v>8</v>
      </c>
      <c r="I32" s="96">
        <f t="shared" si="3"/>
        <v>3</v>
      </c>
      <c r="J32" s="85">
        <f t="shared" si="3"/>
        <v>2</v>
      </c>
      <c r="K32" s="86">
        <f t="shared" si="3"/>
        <v>3</v>
      </c>
      <c r="L32" s="86">
        <f t="shared" si="3"/>
        <v>1</v>
      </c>
      <c r="M32" s="86">
        <f t="shared" si="3"/>
        <v>-2</v>
      </c>
      <c r="N32" s="87">
        <f>SUM(N24,N13,N27,N31)</f>
        <v>-3</v>
      </c>
      <c r="O32" s="86">
        <f>SUM(O24,O13,O27,O31)</f>
        <v>-2</v>
      </c>
      <c r="P32" s="88">
        <f t="shared" si="3"/>
        <v>8</v>
      </c>
      <c r="Q32" s="90">
        <f t="shared" si="3"/>
        <v>4</v>
      </c>
      <c r="R32" s="88">
        <f t="shared" si="3"/>
        <v>0</v>
      </c>
      <c r="S32" s="91">
        <f t="shared" si="3"/>
        <v>2</v>
      </c>
      <c r="T32" s="92">
        <f t="shared" si="3"/>
        <v>5</v>
      </c>
      <c r="U32" s="99">
        <f t="shared" si="3"/>
        <v>0</v>
      </c>
      <c r="V32" s="100">
        <f t="shared" si="3"/>
        <v>8</v>
      </c>
      <c r="W32" s="105">
        <f t="shared" si="3"/>
        <v>3</v>
      </c>
      <c r="X32" s="88">
        <f t="shared" si="3"/>
        <v>1</v>
      </c>
      <c r="Y32" s="87">
        <f t="shared" si="3"/>
        <v>2</v>
      </c>
      <c r="Z32" s="106">
        <f t="shared" si="3"/>
        <v>3</v>
      </c>
      <c r="AA32" s="91">
        <f t="shared" si="3"/>
        <v>0</v>
      </c>
      <c r="AB32" s="111">
        <f t="shared" si="3"/>
        <v>2</v>
      </c>
      <c r="AC32" s="112">
        <f t="shared" si="3"/>
        <v>2</v>
      </c>
      <c r="AD32" s="117">
        <f t="shared" si="3"/>
        <v>12</v>
      </c>
      <c r="AE32" s="117">
        <f>SUM(AE24,AE13,AE27,AE31)</f>
        <v>-2</v>
      </c>
    </row>
    <row r="33" spans="8:16" ht="12.75">
      <c r="H33" s="24"/>
      <c r="P33" s="24"/>
    </row>
    <row r="34" ht="12.75">
      <c r="D34" s="25"/>
    </row>
  </sheetData>
  <sheetProtection/>
  <conditionalFormatting sqref="H4:AE32">
    <cfRule type="cellIs" priority="5" dxfId="5" operator="lessThan" stopIfTrue="1">
      <formula>0</formula>
    </cfRule>
    <cfRule type="cellIs" priority="6" dxfId="3" operator="lessThan" stopIfTrue="1">
      <formula>0</formula>
    </cfRule>
  </conditionalFormatting>
  <conditionalFormatting sqref="H4:M13 I14:M14 N4:AE32 H15:M32">
    <cfRule type="cellIs" priority="4" dxfId="3" operator="lessThan" stopIfTrue="1">
      <formula>0</formula>
    </cfRule>
  </conditionalFormatting>
  <conditionalFormatting sqref="H4:AE23 H25:AE31">
    <cfRule type="cellIs" priority="3" dxfId="2" operator="lessThan" stopIfTrue="1">
      <formula>0</formula>
    </cfRule>
  </conditionalFormatting>
  <conditionalFormatting sqref="H32:AE32 H24:AE24">
    <cfRule type="cellIs" priority="2" dxfId="1" operator="lessThan" stopIfTrue="1">
      <formula>0</formula>
    </cfRule>
  </conditionalFormatting>
  <conditionalFormatting sqref="H24:AE24">
    <cfRule type="cellIs" priority="1" dxfId="0" operator="greaterThan" stopIfTrue="1">
      <formula>0</formula>
    </cfRule>
  </conditionalFormatting>
  <printOptions horizontalCentered="1"/>
  <pageMargins left="0.1968503937007874" right="0.1968503937007874" top="0.94" bottom="0.35433070866141736" header="0.4330708661417323" footer="0.15748031496062992"/>
  <pageSetup horizontalDpi="300" verticalDpi="300" orientation="landscape" paperSize="9" scale="110" r:id="rId1"/>
  <headerFooter alignWithMargins="0">
    <oddHeader>&amp;L&amp;"Arial,Κανονικά"2ο ΓΡΑΦΕΙΟ Δ.Ε. Ν. ΚΟΖΑΝΗΣ&amp;C&amp;"Arial,Κανονικά"&amp;12ΚΕΝΑ/ΠΛΕΟΝΑΣΜΑΤΑ
ΤΩΝ ΣΧΟΛΕΙΩΝ ΤΗΣ Γ' ΠΕΡΙΟΧΗΣ&amp;R&amp;"Arial,Κανονικά"&amp;D - &amp;T</oddHeader>
    <oddFooter>&amp;L&amp;"Arial,Κανονικά"&amp;8&amp;F - &amp;A&amp;C&amp;"Arial,Κανονικά"&amp;8( - ) = κενά          ( Λ ) = Λειτουργικό κενό&amp;R&amp;"Arial,Κανονικά"&amp;8&amp;P/&amp;N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8"/>
  <sheetViews>
    <sheetView tabSelected="1" view="pageBreakPreview" zoomScale="75" zoomScaleNormal="50" zoomScaleSheetLayoutView="75" workbookViewId="0" topLeftCell="A1">
      <pane ySplit="5" topLeftCell="BM6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20.00390625" style="0" bestFit="1" customWidth="1"/>
    <col min="2" max="2" width="32.75390625" style="0" bestFit="1" customWidth="1"/>
    <col min="3" max="3" width="14.625" style="0" bestFit="1" customWidth="1"/>
    <col min="4" max="4" width="24.875" style="0" customWidth="1"/>
    <col min="5" max="5" width="15.75390625" style="0" customWidth="1"/>
    <col min="6" max="6" width="14.375" style="0" customWidth="1"/>
    <col min="7" max="7" width="13.75390625" style="0" customWidth="1"/>
    <col min="8" max="8" width="15.875" style="0" customWidth="1"/>
    <col min="9" max="9" width="14.125" style="0" customWidth="1"/>
    <col min="10" max="10" width="14.75390625" style="0" customWidth="1"/>
    <col min="11" max="11" width="15.125" style="0" customWidth="1"/>
    <col min="12" max="12" width="14.625" style="0" customWidth="1"/>
    <col min="13" max="13" width="15.125" style="0" customWidth="1"/>
    <col min="14" max="14" width="17.25390625" style="0" customWidth="1"/>
    <col min="15" max="15" width="15.00390625" style="0" customWidth="1"/>
    <col min="16" max="16" width="20.375" style="0" customWidth="1"/>
    <col min="17" max="17" width="18.625" style="11" customWidth="1"/>
    <col min="18" max="18" width="18.75390625" style="11" customWidth="1"/>
    <col min="19" max="22" width="11.75390625" style="11" customWidth="1"/>
  </cols>
  <sheetData>
    <row r="1" spans="1:22" ht="23.25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</row>
    <row r="2" spans="1:22" ht="23.25">
      <c r="A2" s="561"/>
      <c r="B2" s="660" t="s">
        <v>369</v>
      </c>
      <c r="C2" s="660"/>
      <c r="D2" s="660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</row>
    <row r="3" spans="1:22" s="566" customFormat="1" ht="21.75" customHeight="1">
      <c r="A3" s="562"/>
      <c r="B3" s="563"/>
      <c r="C3" s="563"/>
      <c r="D3" s="563"/>
      <c r="E3" s="564" t="s">
        <v>334</v>
      </c>
      <c r="F3" s="562"/>
      <c r="G3" s="562"/>
      <c r="H3" s="562"/>
      <c r="I3" s="562"/>
      <c r="J3" s="562"/>
      <c r="K3" s="562"/>
      <c r="L3" s="562"/>
      <c r="M3" s="562"/>
      <c r="N3" s="562"/>
      <c r="O3" s="565"/>
      <c r="P3" s="562"/>
      <c r="Q3" s="562"/>
      <c r="R3" s="562"/>
      <c r="S3" s="562"/>
      <c r="T3" s="562"/>
      <c r="U3" s="562"/>
      <c r="V3" s="562"/>
    </row>
    <row r="4" spans="1:22" s="572" customFormat="1" ht="21.75" customHeight="1" thickBot="1">
      <c r="A4" s="564"/>
      <c r="B4" s="567"/>
      <c r="C4" s="568"/>
      <c r="D4" s="568" t="s">
        <v>335</v>
      </c>
      <c r="E4" s="568"/>
      <c r="F4" s="568"/>
      <c r="G4" s="568"/>
      <c r="H4" s="568"/>
      <c r="I4" s="568"/>
      <c r="J4" s="569"/>
      <c r="K4" s="568"/>
      <c r="L4" s="568" t="s">
        <v>336</v>
      </c>
      <c r="M4" s="568"/>
      <c r="N4" s="568"/>
      <c r="O4" s="570"/>
      <c r="P4" s="571"/>
      <c r="Q4" s="569" t="s">
        <v>337</v>
      </c>
      <c r="R4" s="571"/>
      <c r="S4" s="564"/>
      <c r="T4" s="564"/>
      <c r="U4" s="564"/>
      <c r="V4" s="564"/>
    </row>
    <row r="5" spans="1:36" ht="164.25" thickBot="1" thickTop="1">
      <c r="A5" s="574" t="s">
        <v>338</v>
      </c>
      <c r="B5" s="575" t="s">
        <v>339</v>
      </c>
      <c r="C5" s="576" t="s">
        <v>10</v>
      </c>
      <c r="D5" s="577" t="s">
        <v>340</v>
      </c>
      <c r="E5" s="577" t="s">
        <v>12</v>
      </c>
      <c r="F5" s="577" t="s">
        <v>341</v>
      </c>
      <c r="G5" s="577" t="s">
        <v>21</v>
      </c>
      <c r="H5" s="577" t="s">
        <v>157</v>
      </c>
      <c r="I5" s="577" t="s">
        <v>156</v>
      </c>
      <c r="J5" s="577" t="s">
        <v>342</v>
      </c>
      <c r="K5" s="577" t="s">
        <v>18</v>
      </c>
      <c r="L5" s="577" t="s">
        <v>22</v>
      </c>
      <c r="M5" s="577" t="s">
        <v>24</v>
      </c>
      <c r="N5" s="577" t="s">
        <v>343</v>
      </c>
      <c r="O5" s="577" t="s">
        <v>344</v>
      </c>
      <c r="P5" s="578" t="s">
        <v>155</v>
      </c>
      <c r="Q5" s="577" t="s">
        <v>15</v>
      </c>
      <c r="R5" s="579" t="s">
        <v>20</v>
      </c>
      <c r="S5" s="580" t="s">
        <v>148</v>
      </c>
      <c r="T5" s="581" t="s">
        <v>374</v>
      </c>
      <c r="U5" s="581" t="s">
        <v>371</v>
      </c>
      <c r="V5" s="581" t="s">
        <v>372</v>
      </c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</row>
    <row r="6" spans="1:22" ht="45" customHeight="1" thickTop="1">
      <c r="A6" s="583" t="s">
        <v>67</v>
      </c>
      <c r="B6" s="584" t="s">
        <v>345</v>
      </c>
      <c r="C6" s="585" t="s">
        <v>282</v>
      </c>
      <c r="D6" s="586" t="s">
        <v>285</v>
      </c>
      <c r="E6" s="586" t="s">
        <v>286</v>
      </c>
      <c r="F6" s="586" t="s">
        <v>293</v>
      </c>
      <c r="G6" s="586" t="s">
        <v>293</v>
      </c>
      <c r="H6" s="586" t="s">
        <v>310</v>
      </c>
      <c r="I6" s="586" t="s">
        <v>314</v>
      </c>
      <c r="J6" s="586" t="s">
        <v>316</v>
      </c>
      <c r="K6" s="586" t="s">
        <v>346</v>
      </c>
      <c r="L6" s="586"/>
      <c r="M6" s="586" t="s">
        <v>291</v>
      </c>
      <c r="N6" s="586" t="s">
        <v>309</v>
      </c>
      <c r="O6" s="586" t="s">
        <v>325</v>
      </c>
      <c r="P6" s="587" t="s">
        <v>309</v>
      </c>
      <c r="Q6" s="586" t="s">
        <v>314</v>
      </c>
      <c r="R6" s="586" t="s">
        <v>289</v>
      </c>
      <c r="S6" s="588"/>
      <c r="T6" s="588"/>
      <c r="U6" s="588"/>
      <c r="V6" s="588"/>
    </row>
    <row r="7" spans="1:22" ht="45" customHeight="1">
      <c r="A7" s="583" t="s">
        <v>66</v>
      </c>
      <c r="B7" s="584" t="s">
        <v>347</v>
      </c>
      <c r="C7" s="589" t="s">
        <v>283</v>
      </c>
      <c r="D7" s="588" t="s">
        <v>290</v>
      </c>
      <c r="E7" s="588" t="s">
        <v>287</v>
      </c>
      <c r="F7" s="588" t="s">
        <v>294</v>
      </c>
      <c r="G7" s="588" t="s">
        <v>297</v>
      </c>
      <c r="H7" s="588" t="s">
        <v>311</v>
      </c>
      <c r="I7" s="588" t="s">
        <v>310</v>
      </c>
      <c r="J7" s="588" t="s">
        <v>304</v>
      </c>
      <c r="K7" s="588" t="s">
        <v>319</v>
      </c>
      <c r="L7" s="588" t="s">
        <v>298</v>
      </c>
      <c r="M7" s="588"/>
      <c r="N7" s="588" t="s">
        <v>322</v>
      </c>
      <c r="O7" s="588" t="s">
        <v>326</v>
      </c>
      <c r="P7" s="590" t="s">
        <v>331</v>
      </c>
      <c r="Q7" s="588" t="s">
        <v>284</v>
      </c>
      <c r="R7" s="588" t="s">
        <v>325</v>
      </c>
      <c r="S7" s="588" t="s">
        <v>370</v>
      </c>
      <c r="T7" s="588"/>
      <c r="U7" s="588"/>
      <c r="V7" s="588"/>
    </row>
    <row r="8" spans="1:22" ht="45" customHeight="1">
      <c r="A8" s="583" t="s">
        <v>64</v>
      </c>
      <c r="B8" s="584" t="s">
        <v>348</v>
      </c>
      <c r="C8" s="589" t="s">
        <v>284</v>
      </c>
      <c r="D8" s="588" t="s">
        <v>291</v>
      </c>
      <c r="E8" s="588" t="s">
        <v>288</v>
      </c>
      <c r="F8" s="588" t="s">
        <v>295</v>
      </c>
      <c r="G8" s="588" t="s">
        <v>298</v>
      </c>
      <c r="H8" s="588" t="s">
        <v>293</v>
      </c>
      <c r="I8" s="588" t="s">
        <v>315</v>
      </c>
      <c r="J8" s="588" t="s">
        <v>313</v>
      </c>
      <c r="K8" s="588" t="s">
        <v>320</v>
      </c>
      <c r="L8" s="588"/>
      <c r="M8" s="588" t="s">
        <v>289</v>
      </c>
      <c r="N8" s="588" t="s">
        <v>323</v>
      </c>
      <c r="O8" s="588" t="s">
        <v>327</v>
      </c>
      <c r="P8" s="588" t="s">
        <v>302</v>
      </c>
      <c r="Q8" s="588" t="s">
        <v>289</v>
      </c>
      <c r="R8" s="588" t="s">
        <v>286</v>
      </c>
      <c r="S8" s="588"/>
      <c r="T8" s="588"/>
      <c r="U8" s="588"/>
      <c r="V8" s="588"/>
    </row>
    <row r="9" spans="1:22" ht="45" customHeight="1">
      <c r="A9" s="583" t="s">
        <v>149</v>
      </c>
      <c r="B9" s="584" t="s">
        <v>349</v>
      </c>
      <c r="C9" s="661" t="s">
        <v>285</v>
      </c>
      <c r="D9" s="664" t="s">
        <v>292</v>
      </c>
      <c r="E9" s="664" t="s">
        <v>289</v>
      </c>
      <c r="F9" s="664" t="s">
        <v>296</v>
      </c>
      <c r="G9" s="667" t="s">
        <v>299</v>
      </c>
      <c r="H9" s="664" t="s">
        <v>312</v>
      </c>
      <c r="I9" s="664" t="s">
        <v>283</v>
      </c>
      <c r="J9" s="667" t="s">
        <v>286</v>
      </c>
      <c r="K9" s="667" t="s">
        <v>301</v>
      </c>
      <c r="L9" s="664" t="s">
        <v>298</v>
      </c>
      <c r="M9" s="664"/>
      <c r="N9" s="667" t="s">
        <v>324</v>
      </c>
      <c r="O9" s="664" t="s">
        <v>296</v>
      </c>
      <c r="P9" s="664" t="s">
        <v>291</v>
      </c>
      <c r="Q9" s="667"/>
      <c r="R9" s="664" t="s">
        <v>333</v>
      </c>
      <c r="S9" s="664"/>
      <c r="T9" s="667"/>
      <c r="U9" s="664"/>
      <c r="V9" s="664"/>
    </row>
    <row r="10" spans="1:22" ht="45" customHeight="1">
      <c r="A10" s="583" t="s">
        <v>150</v>
      </c>
      <c r="B10" s="584" t="s">
        <v>350</v>
      </c>
      <c r="C10" s="662"/>
      <c r="D10" s="665"/>
      <c r="E10" s="665"/>
      <c r="F10" s="665"/>
      <c r="G10" s="668"/>
      <c r="H10" s="665"/>
      <c r="I10" s="665"/>
      <c r="J10" s="668"/>
      <c r="K10" s="668"/>
      <c r="L10" s="665"/>
      <c r="M10" s="665"/>
      <c r="N10" s="668"/>
      <c r="O10" s="665"/>
      <c r="P10" s="665"/>
      <c r="Q10" s="668"/>
      <c r="R10" s="665"/>
      <c r="S10" s="665"/>
      <c r="T10" s="668"/>
      <c r="U10" s="670"/>
      <c r="V10" s="665"/>
    </row>
    <row r="11" spans="1:22" ht="45" customHeight="1">
      <c r="A11" s="583" t="s">
        <v>351</v>
      </c>
      <c r="B11" s="584" t="s">
        <v>352</v>
      </c>
      <c r="C11" s="662"/>
      <c r="D11" s="665"/>
      <c r="E11" s="665"/>
      <c r="F11" s="665"/>
      <c r="G11" s="668"/>
      <c r="H11" s="665"/>
      <c r="I11" s="665"/>
      <c r="J11" s="668"/>
      <c r="K11" s="668"/>
      <c r="L11" s="665"/>
      <c r="M11" s="665"/>
      <c r="N11" s="668"/>
      <c r="O11" s="665"/>
      <c r="P11" s="665"/>
      <c r="Q11" s="668"/>
      <c r="R11" s="665"/>
      <c r="S11" s="665"/>
      <c r="T11" s="668"/>
      <c r="U11" s="670"/>
      <c r="V11" s="665"/>
    </row>
    <row r="12" spans="1:22" ht="45" customHeight="1">
      <c r="A12" s="583" t="s">
        <v>151</v>
      </c>
      <c r="B12" s="584" t="s">
        <v>353</v>
      </c>
      <c r="C12" s="662"/>
      <c r="D12" s="665"/>
      <c r="E12" s="665"/>
      <c r="F12" s="665"/>
      <c r="G12" s="668"/>
      <c r="H12" s="665"/>
      <c r="I12" s="665"/>
      <c r="J12" s="668"/>
      <c r="K12" s="668"/>
      <c r="L12" s="665"/>
      <c r="M12" s="665"/>
      <c r="N12" s="668"/>
      <c r="O12" s="665"/>
      <c r="P12" s="665"/>
      <c r="Q12" s="668"/>
      <c r="R12" s="665"/>
      <c r="S12" s="665"/>
      <c r="T12" s="668"/>
      <c r="U12" s="670"/>
      <c r="V12" s="665"/>
    </row>
    <row r="13" spans="1:22" ht="45" customHeight="1">
      <c r="A13" s="583" t="s">
        <v>167</v>
      </c>
      <c r="B13" s="584" t="s">
        <v>354</v>
      </c>
      <c r="C13" s="663"/>
      <c r="D13" s="666"/>
      <c r="E13" s="666"/>
      <c r="F13" s="666"/>
      <c r="G13" s="668"/>
      <c r="H13" s="666"/>
      <c r="I13" s="666"/>
      <c r="J13" s="668"/>
      <c r="K13" s="668"/>
      <c r="L13" s="666"/>
      <c r="M13" s="666"/>
      <c r="N13" s="668"/>
      <c r="O13" s="666"/>
      <c r="P13" s="666"/>
      <c r="Q13" s="668"/>
      <c r="R13" s="666"/>
      <c r="S13" s="666"/>
      <c r="T13" s="668"/>
      <c r="U13" s="671"/>
      <c r="V13" s="666"/>
    </row>
    <row r="14" spans="1:22" ht="45" customHeight="1">
      <c r="A14" s="583" t="s">
        <v>68</v>
      </c>
      <c r="B14" s="584" t="s">
        <v>355</v>
      </c>
      <c r="C14" s="589" t="s">
        <v>300</v>
      </c>
      <c r="D14" s="588" t="s">
        <v>296</v>
      </c>
      <c r="E14" s="588"/>
      <c r="F14" s="592" t="s">
        <v>293</v>
      </c>
      <c r="G14" s="588" t="s">
        <v>287</v>
      </c>
      <c r="H14" s="588"/>
      <c r="I14" s="588" t="s">
        <v>303</v>
      </c>
      <c r="J14" s="588" t="s">
        <v>317</v>
      </c>
      <c r="K14" s="588" t="s">
        <v>287</v>
      </c>
      <c r="L14" s="588"/>
      <c r="M14" s="588"/>
      <c r="N14" s="588" t="s">
        <v>301</v>
      </c>
      <c r="O14" s="588"/>
      <c r="P14" s="588"/>
      <c r="Q14" s="588" t="s">
        <v>284</v>
      </c>
      <c r="R14" s="588" t="s">
        <v>282</v>
      </c>
      <c r="S14" s="588"/>
      <c r="T14" s="588"/>
      <c r="U14" s="588"/>
      <c r="V14" s="588"/>
    </row>
    <row r="15" spans="1:22" ht="45" customHeight="1">
      <c r="A15" s="583" t="s">
        <v>134</v>
      </c>
      <c r="B15" s="584" t="s">
        <v>356</v>
      </c>
      <c r="C15" s="589" t="s">
        <v>282</v>
      </c>
      <c r="D15" s="588" t="s">
        <v>302</v>
      </c>
      <c r="E15" s="588" t="s">
        <v>289</v>
      </c>
      <c r="F15" s="592" t="s">
        <v>305</v>
      </c>
      <c r="G15" s="588" t="s">
        <v>289</v>
      </c>
      <c r="H15" s="588" t="s">
        <v>310</v>
      </c>
      <c r="I15" s="588" t="s">
        <v>303</v>
      </c>
      <c r="J15" s="588" t="s">
        <v>318</v>
      </c>
      <c r="K15" s="588" t="s">
        <v>292</v>
      </c>
      <c r="L15" s="588" t="s">
        <v>287</v>
      </c>
      <c r="M15" s="588"/>
      <c r="N15" s="588" t="s">
        <v>284</v>
      </c>
      <c r="O15" s="588" t="s">
        <v>328</v>
      </c>
      <c r="P15" s="590" t="s">
        <v>283</v>
      </c>
      <c r="Q15" s="588" t="s">
        <v>332</v>
      </c>
      <c r="R15" s="588" t="s">
        <v>283</v>
      </c>
      <c r="S15" s="588" t="s">
        <v>370</v>
      </c>
      <c r="T15" s="588"/>
      <c r="U15" s="588"/>
      <c r="V15" s="588"/>
    </row>
    <row r="16" spans="1:22" ht="45" customHeight="1">
      <c r="A16" s="583" t="s">
        <v>135</v>
      </c>
      <c r="B16" s="584" t="s">
        <v>357</v>
      </c>
      <c r="C16" s="589" t="s">
        <v>300</v>
      </c>
      <c r="D16" s="588"/>
      <c r="E16" s="588"/>
      <c r="F16" s="588"/>
      <c r="G16" s="588" t="s">
        <v>308</v>
      </c>
      <c r="H16" s="588"/>
      <c r="I16" s="588"/>
      <c r="J16" s="588"/>
      <c r="K16" s="588" t="s">
        <v>286</v>
      </c>
      <c r="L16" s="588"/>
      <c r="M16" s="588" t="s">
        <v>321</v>
      </c>
      <c r="N16" s="588"/>
      <c r="O16" s="588"/>
      <c r="P16" s="590"/>
      <c r="Q16" s="588" t="s">
        <v>292</v>
      </c>
      <c r="R16" s="588" t="s">
        <v>289</v>
      </c>
      <c r="S16" s="588"/>
      <c r="T16" s="588"/>
      <c r="U16" s="588"/>
      <c r="V16" s="588"/>
    </row>
    <row r="17" spans="1:22" ht="45" customHeight="1">
      <c r="A17" s="583" t="s">
        <v>136</v>
      </c>
      <c r="B17" s="584" t="s">
        <v>358</v>
      </c>
      <c r="C17" s="589"/>
      <c r="D17" s="588"/>
      <c r="E17" s="588"/>
      <c r="F17" s="588"/>
      <c r="G17" s="588" t="s">
        <v>309</v>
      </c>
      <c r="H17" s="588"/>
      <c r="I17" s="588"/>
      <c r="J17" s="588"/>
      <c r="K17" s="588" t="s">
        <v>293</v>
      </c>
      <c r="L17" s="588" t="s">
        <v>282</v>
      </c>
      <c r="M17" s="588"/>
      <c r="N17" s="588"/>
      <c r="O17" s="588"/>
      <c r="P17" s="590"/>
      <c r="Q17" s="588" t="s">
        <v>300</v>
      </c>
      <c r="R17" s="588"/>
      <c r="S17" s="588"/>
      <c r="T17" s="588"/>
      <c r="U17" s="588"/>
      <c r="V17" s="588"/>
    </row>
    <row r="18" spans="1:22" ht="45" customHeight="1">
      <c r="A18" s="583" t="s">
        <v>137</v>
      </c>
      <c r="B18" s="584" t="s">
        <v>359</v>
      </c>
      <c r="C18" s="589"/>
      <c r="D18" s="588"/>
      <c r="E18" s="669"/>
      <c r="F18" s="669"/>
      <c r="G18" s="588"/>
      <c r="H18" s="588"/>
      <c r="I18" s="664" t="s">
        <v>307</v>
      </c>
      <c r="J18" s="588"/>
      <c r="K18" s="588"/>
      <c r="L18" s="588"/>
      <c r="M18" s="588"/>
      <c r="N18" s="588" t="s">
        <v>301</v>
      </c>
      <c r="O18" s="664" t="s">
        <v>329</v>
      </c>
      <c r="P18" s="664" t="s">
        <v>302</v>
      </c>
      <c r="Q18" s="588"/>
      <c r="R18" s="588"/>
      <c r="S18" s="588"/>
      <c r="T18" s="588"/>
      <c r="U18" s="588"/>
      <c r="V18" s="588"/>
    </row>
    <row r="19" spans="1:22" ht="45" customHeight="1">
      <c r="A19" s="583" t="s">
        <v>69</v>
      </c>
      <c r="B19" s="584" t="s">
        <v>360</v>
      </c>
      <c r="C19" s="589"/>
      <c r="D19" s="588"/>
      <c r="E19" s="669"/>
      <c r="F19" s="669"/>
      <c r="G19" s="588"/>
      <c r="H19" s="588"/>
      <c r="I19" s="666"/>
      <c r="J19" s="588"/>
      <c r="K19" s="588"/>
      <c r="L19" s="588"/>
      <c r="M19" s="588"/>
      <c r="N19" s="588"/>
      <c r="O19" s="666"/>
      <c r="P19" s="666"/>
      <c r="Q19" s="588"/>
      <c r="R19" s="588"/>
      <c r="S19" s="588"/>
      <c r="T19" s="588"/>
      <c r="U19" s="588"/>
      <c r="V19" s="588"/>
    </row>
    <row r="20" spans="1:22" ht="45" customHeight="1">
      <c r="A20" s="583" t="s">
        <v>139</v>
      </c>
      <c r="B20" s="584" t="s">
        <v>361</v>
      </c>
      <c r="C20" s="589"/>
      <c r="D20" s="588"/>
      <c r="E20" s="588"/>
      <c r="F20" s="588"/>
      <c r="G20" s="588"/>
      <c r="H20" s="588" t="s">
        <v>303</v>
      </c>
      <c r="I20" s="588"/>
      <c r="J20" s="588"/>
      <c r="K20" s="588"/>
      <c r="L20" s="588"/>
      <c r="M20" s="588"/>
      <c r="N20" s="588"/>
      <c r="O20" s="588"/>
      <c r="P20" s="590"/>
      <c r="Q20" s="588"/>
      <c r="R20" s="588"/>
      <c r="S20" s="588"/>
      <c r="T20" s="588"/>
      <c r="U20" s="588"/>
      <c r="V20" s="588"/>
    </row>
    <row r="21" spans="1:22" ht="45" customHeight="1">
      <c r="A21" s="583" t="s">
        <v>65</v>
      </c>
      <c r="B21" s="584" t="s">
        <v>362</v>
      </c>
      <c r="C21" s="589" t="s">
        <v>301</v>
      </c>
      <c r="D21" s="588" t="s">
        <v>303</v>
      </c>
      <c r="E21" s="588" t="s">
        <v>285</v>
      </c>
      <c r="F21" s="588" t="s">
        <v>306</v>
      </c>
      <c r="G21" s="588" t="s">
        <v>290</v>
      </c>
      <c r="H21" s="588" t="s">
        <v>300</v>
      </c>
      <c r="I21" s="588" t="s">
        <v>286</v>
      </c>
      <c r="J21" s="588" t="s">
        <v>316</v>
      </c>
      <c r="K21" s="588" t="s">
        <v>310</v>
      </c>
      <c r="L21" s="588" t="s">
        <v>299</v>
      </c>
      <c r="M21" s="588"/>
      <c r="N21" s="588" t="s">
        <v>298</v>
      </c>
      <c r="O21" s="588" t="s">
        <v>330</v>
      </c>
      <c r="P21" s="590" t="s">
        <v>291</v>
      </c>
      <c r="Q21" s="588" t="s">
        <v>333</v>
      </c>
      <c r="R21" s="588"/>
      <c r="S21" s="588"/>
      <c r="T21" s="588"/>
      <c r="U21" s="588"/>
      <c r="V21" s="588"/>
    </row>
    <row r="22" spans="1:22" ht="45" customHeight="1">
      <c r="A22" s="583" t="s">
        <v>141</v>
      </c>
      <c r="B22" s="584" t="s">
        <v>363</v>
      </c>
      <c r="C22" s="589"/>
      <c r="D22" s="588"/>
      <c r="E22" s="588" t="s">
        <v>291</v>
      </c>
      <c r="F22" s="588" t="s">
        <v>303</v>
      </c>
      <c r="G22" s="588"/>
      <c r="H22" s="588" t="s">
        <v>313</v>
      </c>
      <c r="I22" s="588"/>
      <c r="J22" s="588"/>
      <c r="K22" s="588" t="s">
        <v>300</v>
      </c>
      <c r="L22" s="588"/>
      <c r="M22" s="588"/>
      <c r="N22" s="588"/>
      <c r="O22" s="588"/>
      <c r="P22" s="590"/>
      <c r="Q22" s="588"/>
      <c r="R22" s="588"/>
      <c r="S22" s="588"/>
      <c r="T22" s="588"/>
      <c r="U22" s="588"/>
      <c r="V22" s="588"/>
    </row>
    <row r="23" spans="1:22" ht="45" customHeight="1">
      <c r="A23" s="583" t="s">
        <v>142</v>
      </c>
      <c r="B23" s="584" t="s">
        <v>364</v>
      </c>
      <c r="C23" s="589"/>
      <c r="D23" s="588" t="s">
        <v>291</v>
      </c>
      <c r="E23" s="588" t="s">
        <v>293</v>
      </c>
      <c r="F23" s="588"/>
      <c r="G23" s="588"/>
      <c r="H23" s="588"/>
      <c r="I23" s="588"/>
      <c r="J23" s="588"/>
      <c r="K23" s="588"/>
      <c r="L23" s="588" t="s">
        <v>283</v>
      </c>
      <c r="M23" s="588"/>
      <c r="N23" s="588"/>
      <c r="O23" s="588"/>
      <c r="P23" s="588"/>
      <c r="Q23" s="588"/>
      <c r="R23" s="588"/>
      <c r="S23" s="588"/>
      <c r="T23" s="588"/>
      <c r="U23" s="588"/>
      <c r="V23" s="588"/>
    </row>
    <row r="24" spans="1:22" ht="45" customHeight="1">
      <c r="A24" s="583" t="s">
        <v>365</v>
      </c>
      <c r="B24" s="584" t="s">
        <v>366</v>
      </c>
      <c r="C24" s="589" t="s">
        <v>291</v>
      </c>
      <c r="D24" s="588" t="s">
        <v>295</v>
      </c>
      <c r="E24" s="588" t="s">
        <v>291</v>
      </c>
      <c r="F24" s="588" t="s">
        <v>293</v>
      </c>
      <c r="G24" s="588" t="s">
        <v>284</v>
      </c>
      <c r="H24" s="588" t="s">
        <v>286</v>
      </c>
      <c r="I24" s="588" t="s">
        <v>283</v>
      </c>
      <c r="J24" s="588" t="s">
        <v>311</v>
      </c>
      <c r="K24" s="588" t="s">
        <v>282</v>
      </c>
      <c r="L24" s="588" t="s">
        <v>291</v>
      </c>
      <c r="M24" s="588" t="s">
        <v>303</v>
      </c>
      <c r="N24" s="588"/>
      <c r="O24" s="588" t="s">
        <v>315</v>
      </c>
      <c r="P24" s="590" t="s">
        <v>312</v>
      </c>
      <c r="Q24" s="591" t="s">
        <v>293</v>
      </c>
      <c r="R24" s="591" t="s">
        <v>304</v>
      </c>
      <c r="S24" s="591" t="s">
        <v>370</v>
      </c>
      <c r="T24" s="591"/>
      <c r="U24" s="591"/>
      <c r="V24" s="591"/>
    </row>
    <row r="25" spans="1:22" ht="45" customHeight="1" thickBot="1">
      <c r="A25" s="593" t="s">
        <v>367</v>
      </c>
      <c r="B25" s="594" t="s">
        <v>368</v>
      </c>
      <c r="C25" s="589" t="s">
        <v>300</v>
      </c>
      <c r="D25" s="588"/>
      <c r="E25" s="588" t="s">
        <v>304</v>
      </c>
      <c r="F25" s="588" t="s">
        <v>307</v>
      </c>
      <c r="G25" s="588" t="s">
        <v>282</v>
      </c>
      <c r="H25" s="588"/>
      <c r="I25" s="588" t="s">
        <v>301</v>
      </c>
      <c r="J25" s="588"/>
      <c r="K25" s="588"/>
      <c r="L25" s="588" t="s">
        <v>291</v>
      </c>
      <c r="M25" s="588" t="s">
        <v>291</v>
      </c>
      <c r="N25" s="588"/>
      <c r="O25" s="588"/>
      <c r="P25" s="590" t="s">
        <v>291</v>
      </c>
      <c r="Q25" s="588"/>
      <c r="R25" s="588"/>
      <c r="S25" s="588"/>
      <c r="T25" s="588"/>
      <c r="U25" s="588" t="s">
        <v>373</v>
      </c>
      <c r="V25" s="588" t="s">
        <v>373</v>
      </c>
    </row>
    <row r="26" ht="13.5" thickTop="1"/>
    <row r="27" ht="23.25">
      <c r="A27" s="599" t="s">
        <v>375</v>
      </c>
    </row>
    <row r="28" ht="23.25">
      <c r="A28" s="599" t="s">
        <v>376</v>
      </c>
    </row>
  </sheetData>
  <sheetProtection/>
  <mergeCells count="27">
    <mergeCell ref="T9:T13"/>
    <mergeCell ref="H9:H13"/>
    <mergeCell ref="E9:E13"/>
    <mergeCell ref="V9:V13"/>
    <mergeCell ref="R9:R13"/>
    <mergeCell ref="S9:S13"/>
    <mergeCell ref="U9:U13"/>
    <mergeCell ref="E18:E19"/>
    <mergeCell ref="F18:F19"/>
    <mergeCell ref="P9:P13"/>
    <mergeCell ref="Q9:Q13"/>
    <mergeCell ref="M9:M13"/>
    <mergeCell ref="L9:L13"/>
    <mergeCell ref="O9:O13"/>
    <mergeCell ref="O18:O19"/>
    <mergeCell ref="I18:I19"/>
    <mergeCell ref="P18:P19"/>
    <mergeCell ref="A1:V1"/>
    <mergeCell ref="B2:D2"/>
    <mergeCell ref="C9:C13"/>
    <mergeCell ref="D9:D13"/>
    <mergeCell ref="N9:N13"/>
    <mergeCell ref="F9:F13"/>
    <mergeCell ref="G9:G13"/>
    <mergeCell ref="I9:I13"/>
    <mergeCell ref="J9:J13"/>
    <mergeCell ref="K9:K13"/>
  </mergeCells>
  <printOptions/>
  <pageMargins left="0.35433070866141736" right="0.31496062992125984" top="0.4330708661417323" bottom="0.35433070866141736" header="0.31496062992125984" footer="0.31496062992125984"/>
  <pageSetup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Ο.Σ.Κ.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Ο.Σ.Κ.</dc:creator>
  <cp:keywords/>
  <dc:description/>
  <cp:lastModifiedBy>2GRKOZ</cp:lastModifiedBy>
  <cp:lastPrinted>2011-06-06T09:27:23Z</cp:lastPrinted>
  <dcterms:created xsi:type="dcterms:W3CDTF">2002-08-29T08:05:40Z</dcterms:created>
  <dcterms:modified xsi:type="dcterms:W3CDTF">2011-06-06T09:30:35Z</dcterms:modified>
  <cp:category/>
  <cp:version/>
  <cp:contentType/>
  <cp:contentStatus/>
</cp:coreProperties>
</file>